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85" yWindow="135" windowWidth="16140" windowHeight="9990"/>
  </bookViews>
  <sheets>
    <sheet name="frmRRO5" sheetId="1" r:id="rId1"/>
  </sheets>
  <calcPr calcId="125725"/>
  <fileRecoveryPr autoRecover="0"/>
</workbook>
</file>

<file path=xl/calcChain.xml><?xml version="1.0" encoding="utf-8"?>
<calcChain xmlns="http://schemas.openxmlformats.org/spreadsheetml/2006/main">
  <c r="U131" i="1"/>
  <c r="T131"/>
  <c r="X131"/>
  <c r="W131"/>
  <c r="V131"/>
  <c r="X100"/>
  <c r="W100"/>
  <c r="V100"/>
  <c r="U100"/>
  <c r="T100"/>
  <c r="V10"/>
  <c r="X127"/>
  <c r="W127"/>
  <c r="V127"/>
  <c r="U127"/>
  <c r="T127"/>
  <c r="X10"/>
  <c r="W10"/>
  <c r="U10"/>
  <c r="X150"/>
  <c r="X149" s="1"/>
  <c r="X148" s="1"/>
  <c r="W150"/>
  <c r="W149" s="1"/>
  <c r="W148" s="1"/>
  <c r="V150"/>
  <c r="V149" s="1"/>
  <c r="V148" s="1"/>
  <c r="U150"/>
  <c r="U149" s="1"/>
  <c r="T10"/>
  <c r="U138"/>
  <c r="U137" s="1"/>
  <c r="V138"/>
  <c r="V137" s="1"/>
  <c r="T150"/>
  <c r="T149" s="1"/>
  <c r="T148" s="1"/>
  <c r="X138"/>
  <c r="X137" s="1"/>
  <c r="W138"/>
  <c r="W137" s="1"/>
  <c r="T138"/>
  <c r="T137" s="1"/>
  <c r="S10"/>
  <c r="R10"/>
  <c r="S131"/>
  <c r="R131"/>
  <c r="R139"/>
  <c r="R137" s="1"/>
  <c r="S139"/>
  <c r="S137" s="1"/>
  <c r="S127"/>
  <c r="R127"/>
  <c r="R150"/>
  <c r="R149" s="1"/>
  <c r="R148" s="1"/>
  <c r="R100"/>
  <c r="S100"/>
  <c r="S150"/>
  <c r="S149" s="1"/>
  <c r="S148" s="1"/>
  <c r="X126" l="1"/>
  <c r="W126"/>
  <c r="W9" s="1"/>
  <c r="W168" s="1"/>
  <c r="V126"/>
  <c r="V9" s="1"/>
  <c r="V168" s="1"/>
  <c r="T126"/>
  <c r="T9" s="1"/>
  <c r="T168" s="1"/>
  <c r="U126"/>
  <c r="R126"/>
  <c r="R9" s="1"/>
  <c r="R168" s="1"/>
  <c r="S126"/>
  <c r="S9" s="1"/>
  <c r="S168" s="1"/>
  <c r="U148"/>
  <c r="Y10"/>
  <c r="Z10"/>
  <c r="AA10"/>
  <c r="X9" l="1"/>
  <c r="X168" s="1"/>
  <c r="U9"/>
  <c r="U168" s="1"/>
</calcChain>
</file>

<file path=xl/sharedStrings.xml><?xml version="1.0" encoding="utf-8"?>
<sst xmlns="http://schemas.openxmlformats.org/spreadsheetml/2006/main" count="682" uniqueCount="294">
  <si>
    <t>Наименование полномочия, расходного обязательства</t>
  </si>
  <si>
    <t>1</t>
  </si>
  <si>
    <t>Правовое основание финансового обеспечения и расходования средств (нормативные правовые   акты, договоры, соглашения)</t>
  </si>
  <si>
    <t>субъекта Российской Федерации</t>
  </si>
  <si>
    <t>Муниципальные образования</t>
  </si>
  <si>
    <t>очередной финансовый год</t>
  </si>
  <si>
    <t>плановый период</t>
  </si>
  <si>
    <t>раздел</t>
  </si>
  <si>
    <t>подраздел</t>
  </si>
  <si>
    <t>финансовый год + 1</t>
  </si>
  <si>
    <t>финансовый год + 2</t>
  </si>
  <si>
    <t>2</t>
  </si>
  <si>
    <t>3</t>
  </si>
  <si>
    <t>4</t>
  </si>
  <si>
    <t>5</t>
  </si>
  <si>
    <t>6</t>
  </si>
  <si>
    <t>7</t>
  </si>
  <si>
    <t>8</t>
  </si>
  <si>
    <t>9</t>
  </si>
  <si>
    <t>10</t>
  </si>
  <si>
    <t>11</t>
  </si>
  <si>
    <t>12</t>
  </si>
  <si>
    <t>13</t>
  </si>
  <si>
    <t>14</t>
  </si>
  <si>
    <t>15</t>
  </si>
  <si>
    <t>16</t>
  </si>
  <si>
    <t>17</t>
  </si>
  <si>
    <t xml:space="preserve">
</t>
  </si>
  <si>
    <t>01</t>
  </si>
  <si>
    <t>02</t>
  </si>
  <si>
    <t>03</t>
  </si>
  <si>
    <t>04</t>
  </si>
  <si>
    <t>05</t>
  </si>
  <si>
    <t>08</t>
  </si>
  <si>
    <t>06</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</si>
  <si>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</si>
  <si>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</si>
  <si>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Итого расходных обязательств муниципальных образований</t>
  </si>
  <si>
    <t>8000</t>
  </si>
  <si>
    <t>целевая статья</t>
  </si>
  <si>
    <t>вид расхода</t>
  </si>
  <si>
    <t>КОСГУ</t>
  </si>
  <si>
    <t>код ГРБС</t>
  </si>
  <si>
    <t>Код строки</t>
  </si>
  <si>
    <t>наименование, номер и дата</t>
  </si>
  <si>
    <t>дата вступления в силу и срок действия</t>
  </si>
  <si>
    <t>Российской Федерации</t>
  </si>
  <si>
    <t>Код расхода по БК</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</si>
  <si>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</si>
  <si>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4.4.1.3. на осуществление воинского учета на территориях, на которых отсутствуют структурные подразделения военных комиссариатов</t>
  </si>
  <si>
    <t>21</t>
  </si>
  <si>
    <t>22</t>
  </si>
  <si>
    <t>23</t>
  </si>
  <si>
    <t>Федеральный закон от 06.10.2003 №131-ФЗ  "Об общих принципах организации местного самоуправления в Российской Федерации"</t>
  </si>
  <si>
    <t>Аб. 1 п. 4 ст. 15</t>
  </si>
  <si>
    <t>ст. 2</t>
  </si>
  <si>
    <t>ст. 14 аб. 2</t>
  </si>
  <si>
    <t>Закон Челябинской области от 25 мая 2006 г. № 30-ЗО "О субвенциях местным бюджетам на осуществление органами местного самоуправления полномочий РФ по первичному воинскому учету на территориях, где отсутствуют военные комиссариаты"</t>
  </si>
  <si>
    <t>прил.№ 2</t>
  </si>
  <si>
    <t>25.05.2006 г. - не устновлен</t>
  </si>
  <si>
    <t>п.1</t>
  </si>
  <si>
    <t>7200251180</t>
  </si>
  <si>
    <t>п.2</t>
  </si>
  <si>
    <t>п.3</t>
  </si>
  <si>
    <t>ст. 14 п. 22</t>
  </si>
  <si>
    <t>7306000400</t>
  </si>
  <si>
    <t>200</t>
  </si>
  <si>
    <t>РСДЕГП от 29.05.2009г. № 539 "Об утверждении Положения об организации благоустройства, озеленения, наружного освещения улиц, установка указателей с наименованиями улиц и номерами домов ЕГП"</t>
  </si>
  <si>
    <t>п. 3 п.п. 9</t>
  </si>
  <si>
    <t>РСДЕГП от 18.11.2005г. № 40 "Об утверждении Положения об организации ритуальных услуг и содержания мест захоронения на территории ЕГП"</t>
  </si>
  <si>
    <t>18.11.2005 г. - не установлен</t>
  </si>
  <si>
    <t>п.5</t>
  </si>
  <si>
    <t>29.05.2009г. - не установлен</t>
  </si>
  <si>
    <t>п. 3</t>
  </si>
  <si>
    <t>ст. 14 п. 14</t>
  </si>
  <si>
    <t>ст. 14 п. 12</t>
  </si>
  <si>
    <t>ст. 14 п. 10</t>
  </si>
  <si>
    <t>РСДЕГП от 24.04.2009г. № 530 "Об утверждении Положения о бытовом обслуживании населения ЕГП"</t>
  </si>
  <si>
    <t>24.04.2009г. - не установлен</t>
  </si>
  <si>
    <t>п.4</t>
  </si>
  <si>
    <t>04.07.2014г - 2020 г.</t>
  </si>
  <si>
    <t>ст. 14 п. 5</t>
  </si>
  <si>
    <t>09</t>
  </si>
  <si>
    <t>ст. 14 п. 3</t>
  </si>
  <si>
    <t>ПАЕГП от 31.03.2010г. № 60 "Об утверждении МЦП "Чистая вода" на территории ЕМР на 2010-2020г.г."</t>
  </si>
  <si>
    <t>01.01.2010г - 2020 г.</t>
  </si>
  <si>
    <t xml:space="preserve"> ст.14 п.1 </t>
  </si>
  <si>
    <t>РСД ЕГП от 22.02.2012г. № 147 "Об утверждении Положения о владении, пользовании и распоряжении муниципальным имуществом ЕГП"</t>
  </si>
  <si>
    <t>01.01.2012г - не установлен</t>
  </si>
  <si>
    <t xml:space="preserve">
 п.2
</t>
  </si>
  <si>
    <t>ст. 14 п. 1, 2, 3</t>
  </si>
  <si>
    <t>РСД ЕГП от 29.06.2005г. № 9 "О принятии Устава Еманжелинского городского поселения"</t>
  </si>
  <si>
    <t>РСД ЕГП от 28.11.2014 г. № 315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ЕГП"</t>
  </si>
  <si>
    <t>РСД ЕГП от 28.01.2011г. № 61 "Об утверждении структуры Совета депутатов Еманжелинского городского поселения"</t>
  </si>
  <si>
    <t>РСД ЕГП от 20.09.2013г. № 244 "Об утверждении компенсации за депутатскую деятельность депутатам СД ЕГП"</t>
  </si>
  <si>
    <t>РСД ЕГП от 23.10.2009г. № 578 "Об утверждении Положения о статусе депутата Совета депутатов ЕГП"</t>
  </si>
  <si>
    <t>Рас.СДЕГП от 19.03.2014г. № 8-р "Об оплате труда работников, занятых обслуживанием СДЕГП"</t>
  </si>
  <si>
    <t>Рас.СДЕГП от 02.02.2011г. № 3-р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СД ЕГП"</t>
  </si>
  <si>
    <t>Рас.СДЕГП от 06.07.2011г. № 13-р "О повышении размеров должностных окладов работников, занимающих должности, не являющиеся должностями муниципальной службы, и осуществляющих техническое обеспечение деятельности СД ЕГП"</t>
  </si>
  <si>
    <t xml:space="preserve">ПАЕГП от 16.01.2008г. № 5 "Об оплате труда работников, занимающих должности, не отнесенные к муниципальным должностям, и осуществляющих техническое обеспечение деятельности органов местного самоуправления ЕГП" </t>
  </si>
  <si>
    <t>РСД ЕГП от 01.12.2014г. №17-р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СД ЕГП"</t>
  </si>
  <si>
    <t>ПАЕГП от 19.08.2011г. № 134 "Об оплате труда работников, занятых обслуживанием органов местного самоуправления ЕГП"</t>
  </si>
  <si>
    <t>РСД  ЕГП от 24.04.2009г. № 526  "О Почетной грамоте Совета депутатов и администрации ЕГП"</t>
  </si>
  <si>
    <t>п.8</t>
  </si>
  <si>
    <t>29.06.2005г. - не установлен</t>
  </si>
  <si>
    <t>28.11.2014 г. - не установлен</t>
  </si>
  <si>
    <t>28.01.2011г. - не установлен</t>
  </si>
  <si>
    <t>20.09.2013г. - не установлен</t>
  </si>
  <si>
    <t>23.10.2009г - не установлен</t>
  </si>
  <si>
    <t>01.03.2014г. - не установлен</t>
  </si>
  <si>
    <t>02.02.2011г. - не установлен</t>
  </si>
  <si>
    <t>01.06.2011г. - не установлен</t>
  </si>
  <si>
    <t>16.01.2008г - не установлен</t>
  </si>
  <si>
    <t>01.12.2014г. - не установлен</t>
  </si>
  <si>
    <t>19.08.2011г. - не установлен</t>
  </si>
  <si>
    <t>24.04.2009г - не установлен</t>
  </si>
  <si>
    <t>7000920300</t>
  </si>
  <si>
    <t>06.10.2003 г. - не установлен</t>
  </si>
  <si>
    <t xml:space="preserve">06.10.2003 г. - не установлен
</t>
  </si>
  <si>
    <t>4.3. Расходные обязательства, возникшие в результате принятия нормативных правовых актов городского поселения ,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</si>
  <si>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</si>
  <si>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ст. 14.1 п.14</t>
  </si>
  <si>
    <t>Объем средств на исполнение расходного обязательства (руб.)</t>
  </si>
  <si>
    <t>71401R0200</t>
  </si>
  <si>
    <t>71401L0200</t>
  </si>
  <si>
    <t>2019 год</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</si>
  <si>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41</t>
  </si>
  <si>
    <t>01.01.2017г. - 31.12.2017г.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</si>
  <si>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36</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</si>
  <si>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</si>
  <si>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40</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</si>
  <si>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03.10.2016г. № 35</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</si>
  <si>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</si>
  <si>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37</t>
  </si>
  <si>
    <t>ПАЕГП от 12.09.2016 г. № 327 "Об утверждении муниципальной программы "Формирования и содержания муниципального имущества ЕГП на 2017 год и плановый период 2018 и 2019 годов"</t>
  </si>
  <si>
    <t>ПАЕГП от 01.09.2016г. № 312 "Об утверждении муниципальной целевой Программы благоустройства территории ЕГП на 2017 - 2019 годы"</t>
  </si>
  <si>
    <t>ПАЕГП от 15.08.2016г. № 281 "Об утверждении муниципальной целевой программы социально-бытового обслуживания населения ЕГП на 2017-2019 годы"</t>
  </si>
  <si>
    <t>ПАЕГП от 29.08.2016г. № 308 "Об утверждении целевой Программы мероприятий в области культуры на территории ЕГП на 2017 год и плановый период 2018-2019 годы"</t>
  </si>
  <si>
    <t>ПАЕГП от 29.08.2016г. № 309 "Об утверждении целевой Программы мероприятий в области физической культуры и спорта на территории ЕГП на 2017 год и плановый период 2018-2019 годы"</t>
  </si>
  <si>
    <t>ПАЕГП от 01.09.2016г. № 312 "Об утверждении муниципальной целевой Программы благоустройства территории ЕГП на 2017- 2019 годы"</t>
  </si>
  <si>
    <t>ст. 14 п. 7</t>
  </si>
  <si>
    <t>РСДЕГП от 28.10.2016г. № 84 "Об организации регулярных первозок пассажиров и багажа автомобильным транспортом в ЕГП"</t>
  </si>
  <si>
    <t>28.10.2016 г. - не установлен</t>
  </si>
  <si>
    <t>ПАЕГП от 21.11.2016г. № 455 "Об утверждении муниципальной Программы развития транспортного обслуживания населения  ЕГП на 2017 - 2019 годы"</t>
  </si>
  <si>
    <t>8300002600</t>
  </si>
  <si>
    <t>ПАЕГП от 17.08.2016г. № 286 "Об утверждении муниципальной  программы "Обеспечение деятельности и реализации полномочий АЕГП на 2017 год и плановый период 2018 и 2019 годов"</t>
  </si>
  <si>
    <t>ПАЕГП от 17.08..2016г. № 285 "Об утверждении муниципальной программы "Обеспечение деятельности военно-учетного стола ЕГП на 2017 год и на плановый период 2018 и 2019 годов"</t>
  </si>
  <si>
    <t xml:space="preserve">ПАЕГП от 23.07.2016г. № 262 "Об утверждении Программы социальной поддержки отдельных категорий граждан, проживающих на территории ЕГП на 2017 год и плановый период 2018-2019 годов"      </t>
  </si>
  <si>
    <t>01.01.2017 года - не установлен</t>
  </si>
  <si>
    <t>9900429700</t>
  </si>
  <si>
    <t>9900420400</t>
  </si>
  <si>
    <t>7000420400</t>
  </si>
  <si>
    <t>7000028900</t>
  </si>
  <si>
    <t>отчетный финансовый 2016 год</t>
  </si>
  <si>
    <t>по плану</t>
  </si>
  <si>
    <t>по факту</t>
  </si>
  <si>
    <t>ПАЕГП от 01.09.2016г. № 312 "Об утверждении муниципальной  Программы благоустройства территории ЕГП на 2017 - 2019 годы"</t>
  </si>
  <si>
    <t>ПАЕГП от 15.08.2016г. № 280 "Об утверждении муниципальной  Программы повышения качества организации безопасности дорожного движения на территории ЕГП на 2017-2019 годы"</t>
  </si>
  <si>
    <t>ПАЕГП от 15.08.2016г. № 278 "Об утверждении муниципальной  Программы развития улично-дорожной сети на территории ЕГП на 2017-2019 годы"</t>
  </si>
  <si>
    <t>9900021100</t>
  </si>
  <si>
    <t>РСДЕГП от 27.04.2012 г. № 156 "Об утверждении правил благоустройства ЕГП"</t>
  </si>
  <si>
    <t>ст. 14.аб.2</t>
  </si>
  <si>
    <t>РСДЕГП от 24.04.2009г. № 525 "Об утверждении Положения о присвоении звания "Почетный гражданин ЕГП"</t>
  </si>
  <si>
    <t>24.04.2009 г.- не установлен</t>
  </si>
  <si>
    <t>РСДЕГП от 06.12.2013г. № 259 "Об утверждении Положения о назаначении, пересчете и выплате пенсии за выслугу лет лицам, замещающим должности муниципальной службы ЕГП"</t>
  </si>
  <si>
    <t>06.12.2013 г.- не установлен</t>
  </si>
  <si>
    <t>4.5.2.1.2.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</si>
  <si>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4.5.2.1.4.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</si>
  <si>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ПАЕГП от  31.12.2014 года № 201 "Об утверждении муниципальной адресной программы "Переселение в 2015-2017 годах граждан из аварийного жилищного фонда на территории ЕГП"</t>
  </si>
  <si>
    <t>01.01.2015 г. - 31.12.2017 г.</t>
  </si>
  <si>
    <t>71501R5550</t>
  </si>
  <si>
    <t>ст.14 п. 33</t>
  </si>
  <si>
    <t>06.10.2003 г. -         не установлен</t>
  </si>
  <si>
    <t>РСД ЕГП от 29.08.2008г. № 431 "Об утверждении Положения о создании условий для деятельности добровольных формирований по охране общественного порядка в Еманжелинском городском поселении"</t>
  </si>
  <si>
    <t>п. 7.1.</t>
  </si>
  <si>
    <t>28.08.2008г. - не установлен</t>
  </si>
  <si>
    <t>71200S0050</t>
  </si>
  <si>
    <t>71500S5550</t>
  </si>
  <si>
    <t>71400S0200</t>
  </si>
  <si>
    <t>71201S0050</t>
  </si>
  <si>
    <t>2020 год</t>
  </si>
  <si>
    <t>РСД ЕГП от 25.08.2017г. № 127 "О структуре администрации Еманжелинского городского поселения"</t>
  </si>
  <si>
    <t>ПАЕГП от 17.08.2016г. № 286 "Об утверждении муниципальной программы "Обеспечение деятельности и реализация полномочий АЕГП на 2017 год и плановый период 2018 и 2019 годов"</t>
  </si>
  <si>
    <t xml:space="preserve">
25.08.2017 - не установлен
</t>
  </si>
  <si>
    <t>01.01.2017 г. - 31.12.2017 г.</t>
  </si>
  <si>
    <t>ПАЕГП от 15.09.2017 г. № 293 "Об утверждении муниципальной программы "Формирования и содержания муниципального имущества ЕГП на 2018 год и плановый период 2019 и 2020 годов"</t>
  </si>
  <si>
    <t>ПАЕГП от 04.09.2017г. № 271 "Об утверждении муниципальной программы "Обеспечение деятельности и реализация полномочий АЕГП на 2018 год и плановый период 2019 и 2020 годов"</t>
  </si>
  <si>
    <t>01.01.2018 г. - 31.12.2020 г.</t>
  </si>
  <si>
    <t xml:space="preserve">01.01.2017 г. - 31.12.2017 г. </t>
  </si>
  <si>
    <t>ПАЕГП от 15.09.2017г. № 294 "Об утверждении муниципальной целевой Программы развития дорожного хозяйства ЕГП на 2018 - 2020 годы"</t>
  </si>
  <si>
    <t xml:space="preserve">01.01.2018 г. - 31.12.2020 г. </t>
  </si>
  <si>
    <t xml:space="preserve">01.01.2017 г. - 31.12.2020 г. </t>
  </si>
  <si>
    <t xml:space="preserve">01.01.2017 г. - 13.12.2017 г. </t>
  </si>
  <si>
    <t>01.01.2017г. - 31.12.2017 г.</t>
  </si>
  <si>
    <t>ПАЕГП от 15.09.2017г. № 292 "Об утверждении муниципальной программы "Развитие транспортного обслуживания населения  ЕГП на 2018 - 2020 годы"</t>
  </si>
  <si>
    <t>01.01.2018г. - 31.12.2020 г.</t>
  </si>
  <si>
    <t>ПАЕГП от 25.08.2016г. № 306 "Об утверждении  Порядка предоставления субсидий на возмещение недополученных доходов лицам, предоставляющим населению ЕГП банные услуги"</t>
  </si>
  <si>
    <t>25.08.2016г - не установлен</t>
  </si>
  <si>
    <t>ПАЕГП от 15.08.2016г. № 281 "Об утверждении муниципальной целевой программы социально-бытового обслуживания населения ЕГП на 2018-2020 годы"</t>
  </si>
  <si>
    <t>01.01.2018 г. -31.12. 2020 г.</t>
  </si>
  <si>
    <t>01.01.2017 г. -31.12. 2017 г.</t>
  </si>
  <si>
    <t>ПАЕГП от 18.08.2017г. № 263 "Об утверждении Программы мероприятий в области культуры на территории ЕГП на 2018 год и плановый период 2019-2020 годы"</t>
  </si>
  <si>
    <t>ПАЕГП от 04.09.2017г. № 268 "Об утверждении целевой Программы мероприятий в области физической культуры и спорта на территории ЕГП на 2018 год и плановый период 2019-2020 годы"</t>
  </si>
  <si>
    <t>РСД ЕГП от 22.09.2017г. № 130 "Об утверждении Правил благоустройства ЕГП"</t>
  </si>
  <si>
    <t>22.09.2017г. - не установлен</t>
  </si>
  <si>
    <t>01.7.2014 г. - 31.12.2020г.</t>
  </si>
  <si>
    <t>01.01.2017 г. -31.12.2017 г.</t>
  </si>
  <si>
    <t>ПАЕГП от 15.09.2017г. № 290 "Об утверждении муниципальной целевой Программы содержания и благоустройства территории ЕГП на 2018- 2020 годы"</t>
  </si>
  <si>
    <t>ПАЕГП от 04.09.2017г. № 271 "Об утверждении муниципальной  программы "Обеспечение деятельности и реализации полномочий АЕГП на 2018 год и плановый период 2019 и 2020 годов"</t>
  </si>
  <si>
    <t>27.04.2012г. - не установлен</t>
  </si>
  <si>
    <t>01.01.2018 г.- 31.12.2020 г.</t>
  </si>
  <si>
    <t>ПАЕГП от 04.07.2014г. №84 "Об утверждении муниципальной программы "Обеспечение доступным и комфортным жильем гражданам Российской Федерации" на территории ЕГП Еманжелинскго муниципального района на 2014-2020 годы"</t>
  </si>
  <si>
    <t xml:space="preserve">ПАЕГП от 04.09.2017г. № 267 "Об утверждении Программы социальной поддержки отдельных категорий граждан, проживающих на территории ЕГП на 2018 год и плановый период 2019-2020 годов"      </t>
  </si>
  <si>
    <t xml:space="preserve">01.01.2018 г. -31.12. 2020 г. </t>
  </si>
  <si>
    <t xml:space="preserve">01.01.2017 г. -31.12. 2017 г. </t>
  </si>
  <si>
    <t>ПАЕГП от 04.09.2017г. № 272 "Об утверждении муниципальной программы "Обеспечение деятельности военно-учетного стола ЕГП на 2018 год и на плановый период 2019 и 2020 годов"</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</si>
  <si>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53</t>
  </si>
  <si>
    <t>01.01.2018г. - 31.12.2018г.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</si>
  <si>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51</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</si>
  <si>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</si>
  <si>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52</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</si>
  <si>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31.10.2017г. № 49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</si>
  <si>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47</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</si>
  <si>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50</t>
  </si>
  <si>
    <t>7100251180</t>
  </si>
  <si>
    <t>85001S0160</t>
  </si>
  <si>
    <t xml:space="preserve">04.07.2014 г. - 31.12.2020 г. </t>
  </si>
  <si>
    <t>7600002600</t>
  </si>
  <si>
    <t>отчетный финансовый 2017 год</t>
  </si>
  <si>
    <t>текущий финансовый год 2018 год</t>
  </si>
  <si>
    <t>7000920500</t>
  </si>
  <si>
    <t>83100S0030</t>
  </si>
  <si>
    <t>7000089204</t>
  </si>
  <si>
    <t>86001S0220</t>
  </si>
  <si>
    <t>83201S0050</t>
  </si>
  <si>
    <t>Реестр расходных обязательств Еманжелинского городского поселения</t>
  </si>
  <si>
    <t>номер статьи, (подстатьи) пункта (подпункта)</t>
  </si>
  <si>
    <t>номер статьи, (подстатьи), пункта (подпункта)</t>
  </si>
  <si>
    <t>9900920500</t>
  </si>
  <si>
    <t>ПАЕГП от 15.09.2017 г. № 289 "Об утверждении муниципальной программы "Обеспечение пожарной безопасности и защиты населения от чрезвычайных ситуаций в муниципальном образовании Еманжелинское городское поселение" на 2018-2020 годы</t>
  </si>
  <si>
    <t>15.09.2017г.-31.12.2020г.</t>
  </si>
  <si>
    <t>7900002700</t>
  </si>
  <si>
    <t>ст.14 п.3</t>
  </si>
  <si>
    <t xml:space="preserve"> ст.14 п.14</t>
  </si>
  <si>
    <t>87001L5550</t>
  </si>
  <si>
    <t>83203S0050</t>
  </si>
  <si>
    <t>86003S0220</t>
  </si>
  <si>
    <t>85003S0160</t>
  </si>
  <si>
    <t>87003L5550</t>
  </si>
  <si>
    <t>720600400</t>
  </si>
  <si>
    <t xml:space="preserve">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</si>
  <si>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4.1.1.3. владение, пользование и распоряжение имуществом, находящимся в муниципальной собственности городского поселения</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</si>
  <si>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</si>
  <si>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</si>
  <si>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</si>
  <si>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</si>
  <si>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4.1.1.16. обеспечение первичных мер пожарной безопасности в границах населенных пунктов городского поселения</t>
  </si>
  <si>
    <t>4.1.1.17. создание условий для обеспечения жителей городского поселения услугами связи, общественного питания, торговли и бытового обслуживания</t>
  </si>
  <si>
    <t>4.1.1.19. создание условий для организации досуга и обеспечения жителей городского поселения услугами организаций культуры</t>
  </si>
  <si>
    <t>4.1.1.23. организация проведения официальных физкультурно - оздоровительных и спортивных мероприятий городского поселения</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</si>
  <si>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</si>
  <si>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4.1.1.33. организация ритуальных услуг и содержание мест захоронения</t>
  </si>
  <si>
    <t>4.1.1.44. оказание поддержки гражданам и их объеденениям, участвующим в охране общественного порядка, создание условий для деятельности народных дружин</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</si>
  <si>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ФЗ от 6 октября 2003 г. № 131-ФЗ "Об общих принципах организации местного самоуправления в РФ", всего</t>
  </si>
  <si>
    <t>4.2.1. материально - 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</si>
  <si>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4.2.2. материально - 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</si>
  <si>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4.3.1.12. осуществление мероприятий по отлову и содержанию безнадзорных животных, обитающих на территории городского поселения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</si>
  <si>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</si>
  <si>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 xml:space="preserve">4.3.3.1. предоставление доплаты за выслугу лет к трудовой пенсии муниципальным служащим за счет средств местного бюджета </t>
  </si>
  <si>
    <t>4.4.2. за счет субвенций предоставленных из бюджета субъекта РФ, всего</t>
  </si>
  <si>
    <t>4.4.1. за счет субвенций, предоставленных из федерального бюджета или бюджета субъекта РФ,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</si>
  <si>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 иных коллегиональных органов в целях привлечения их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</si>
  <si>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</si>
  <si>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</si>
  <si>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</si>
  <si>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 осуществление контроля за исполнением бюджета</t>
  </si>
  <si>
    <t>4.5.2.1.3.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</si>
  <si>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4.5.2.1.5. содействие в развитии сельскохозяйственного производства, создание условий для развития малого и среднего предпринимательства</t>
  </si>
  <si>
    <t>4.5.2.1.6.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</si>
  <si>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РСД ЕГП от 06.12.2013г. № 259 "Об утверждении Положения о назначении, перерасчете и выплате пенсии за выслугу лет лицам, замещавщим должности муниципальной службы ЕГП"</t>
  </si>
  <si>
    <t>р4</t>
  </si>
  <si>
    <t>06.12.20013г.-не установлен</t>
  </si>
  <si>
    <t>ст.14. ч.2</t>
  </si>
  <si>
    <t>РСД ЕГП от 23.12.2005г. № 59 "Об утверждении Положения о присвоении звания "Почетный гражданин ЕГП"</t>
  </si>
  <si>
    <t>р.3</t>
  </si>
  <si>
    <t>23.12.2005г.-не установлен</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</si>
  <si>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</si>
  <si>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83403L4970</t>
  </si>
  <si>
    <t>тел: 9-33-53</t>
  </si>
  <si>
    <t>87005L5550</t>
  </si>
  <si>
    <t>Глава Еманжелинского городского поселения</t>
  </si>
  <si>
    <t>А. Н. Хрулев</t>
  </si>
  <si>
    <t>Исполнитель: Т. В. Рогова</t>
  </si>
  <si>
    <t>на 01.08.2018 года</t>
  </si>
</sst>
</file>

<file path=xl/styles.xml><?xml version="1.0" encoding="utf-8"?>
<styleSheet xmlns="http://schemas.openxmlformats.org/spreadsheetml/2006/main">
  <numFmts count="2">
    <numFmt numFmtId="164" formatCode="[$-10419]#,##0.0;\-#,##0.0"/>
    <numFmt numFmtId="165" formatCode="[$-10419]#,##0.00;\-#,##0.00"/>
  </numFmts>
  <fonts count="24">
    <font>
      <sz val="10"/>
      <name val="Arial"/>
    </font>
    <font>
      <sz val="10"/>
      <name val="Times New Roman"/>
      <family val="1"/>
      <charset val="204"/>
    </font>
    <font>
      <sz val="8"/>
      <color indexed="8"/>
      <name val="Times New Roman"/>
      <family val="1"/>
      <charset val="204"/>
    </font>
    <font>
      <b/>
      <sz val="8"/>
      <color indexed="8"/>
      <name val="Times New Roman"/>
      <family val="1"/>
      <charset val="204"/>
    </font>
    <font>
      <b/>
      <sz val="10"/>
      <name val="Times New Roman"/>
      <family val="1"/>
      <charset val="204"/>
    </font>
    <font>
      <b/>
      <i/>
      <sz val="10"/>
      <name val="Times New Roman"/>
      <family val="1"/>
      <charset val="204"/>
    </font>
    <font>
      <b/>
      <i/>
      <sz val="8"/>
      <color indexed="8"/>
      <name val="Times New Roman"/>
      <family val="1"/>
      <charset val="204"/>
    </font>
    <font>
      <sz val="8"/>
      <name val="Times New Roman"/>
      <family val="1"/>
      <charset val="204"/>
    </font>
    <font>
      <sz val="12"/>
      <name val="Times New Roman"/>
      <family val="1"/>
    </font>
    <font>
      <b/>
      <i/>
      <sz val="8"/>
      <name val="Times New Roman"/>
      <family val="1"/>
      <charset val="204"/>
    </font>
    <font>
      <b/>
      <sz val="11"/>
      <color indexed="8"/>
      <name val="Times New Roman"/>
      <family val="1"/>
      <charset val="204"/>
    </font>
    <font>
      <b/>
      <i/>
      <sz val="11"/>
      <color indexed="8"/>
      <name val="Times New Roman"/>
      <family val="1"/>
      <charset val="204"/>
    </font>
    <font>
      <sz val="11"/>
      <name val="Times New Roman"/>
      <family val="1"/>
      <charset val="204"/>
    </font>
    <font>
      <b/>
      <i/>
      <sz val="11"/>
      <name val="Times New Roman"/>
      <family val="1"/>
      <charset val="204"/>
    </font>
    <font>
      <sz val="14"/>
      <name val="Times New Roman"/>
      <family val="1"/>
    </font>
    <font>
      <sz val="9"/>
      <color indexed="9"/>
      <name val="Times New Roman"/>
      <family val="1"/>
      <charset val="204"/>
    </font>
    <font>
      <sz val="9"/>
      <name val="Times New Roman"/>
      <family val="1"/>
      <charset val="204"/>
    </font>
    <font>
      <sz val="9"/>
      <color indexed="8"/>
      <name val="Times New Roman"/>
      <family val="1"/>
      <charset val="204"/>
    </font>
    <font>
      <sz val="11"/>
      <color indexed="8"/>
      <name val="Times New Roman"/>
      <family val="1"/>
      <charset val="204"/>
    </font>
    <font>
      <b/>
      <sz val="12"/>
      <name val="Times New Roman"/>
      <family val="1"/>
      <charset val="204"/>
    </font>
    <font>
      <i/>
      <sz val="8"/>
      <name val="Times New Roman"/>
      <family val="1"/>
      <charset val="204"/>
    </font>
    <font>
      <i/>
      <sz val="11"/>
      <name val="Times New Roman"/>
      <family val="1"/>
      <charset val="204"/>
    </font>
    <font>
      <sz val="14"/>
      <color indexed="8"/>
      <name val="Times New Roman"/>
      <family val="1"/>
      <charset val="204"/>
    </font>
    <font>
      <sz val="14"/>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64"/>
      </top>
      <bottom style="medium">
        <color indexed="64"/>
      </bottom>
      <diagonal/>
    </border>
  </borders>
  <cellStyleXfs count="1">
    <xf numFmtId="0" fontId="0" fillId="0" borderId="0"/>
  </cellStyleXfs>
  <cellXfs count="239">
    <xf numFmtId="0" fontId="0" fillId="0" borderId="0" xfId="0"/>
    <xf numFmtId="0" fontId="1" fillId="0" borderId="0" xfId="0" applyFont="1"/>
    <xf numFmtId="0" fontId="2" fillId="0" borderId="1" xfId="0" applyFont="1" applyBorder="1" applyAlignment="1" applyProtection="1">
      <alignment horizontal="center" vertical="top" wrapText="1" readingOrder="1"/>
      <protection locked="0"/>
    </xf>
    <xf numFmtId="0" fontId="2" fillId="0" borderId="3" xfId="0" applyFont="1" applyBorder="1" applyAlignment="1" applyProtection="1">
      <alignment vertical="top" wrapText="1" readingOrder="1"/>
      <protection locked="0"/>
    </xf>
    <xf numFmtId="0" fontId="2" fillId="0" borderId="4" xfId="0" applyFont="1" applyBorder="1" applyAlignment="1" applyProtection="1">
      <alignment vertical="top" wrapText="1" readingOrder="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2" fillId="0" borderId="1" xfId="0" applyFont="1" applyBorder="1" applyAlignment="1" applyProtection="1">
      <alignment horizontal="center" vertical="center" wrapText="1" readingOrder="1"/>
      <protection locked="0"/>
    </xf>
    <xf numFmtId="0" fontId="2" fillId="0" borderId="2" xfId="0" applyFont="1" applyBorder="1" applyAlignment="1" applyProtection="1">
      <alignment vertical="top" wrapText="1" readingOrder="1"/>
      <protection locked="0"/>
    </xf>
    <xf numFmtId="0" fontId="2" fillId="0" borderId="7" xfId="0" applyFont="1" applyBorder="1" applyAlignment="1" applyProtection="1">
      <alignment vertical="top" wrapText="1" readingOrder="1"/>
      <protection locked="0"/>
    </xf>
    <xf numFmtId="0" fontId="2" fillId="0" borderId="8" xfId="0" applyFont="1" applyBorder="1" applyAlignment="1" applyProtection="1">
      <alignment vertical="top" wrapText="1" readingOrder="1"/>
      <protection locked="0"/>
    </xf>
    <xf numFmtId="0" fontId="2" fillId="0" borderId="9" xfId="0" applyFont="1" applyBorder="1" applyAlignment="1" applyProtection="1">
      <alignment vertical="top" wrapText="1" readingOrder="1"/>
      <protection locked="0"/>
    </xf>
    <xf numFmtId="0" fontId="1" fillId="0" borderId="0" xfId="0" applyFont="1" applyAlignment="1">
      <alignment horizontal="center"/>
    </xf>
    <xf numFmtId="0" fontId="4" fillId="0" borderId="0" xfId="0" applyFont="1"/>
    <xf numFmtId="0" fontId="5" fillId="0" borderId="0" xfId="0" applyFont="1"/>
    <xf numFmtId="0" fontId="6" fillId="0" borderId="7" xfId="0" applyFont="1" applyBorder="1" applyAlignment="1" applyProtection="1">
      <alignment vertical="top" wrapText="1" readingOrder="1"/>
      <protection locked="0"/>
    </xf>
    <xf numFmtId="0" fontId="6" fillId="0" borderId="9" xfId="0" applyFont="1" applyBorder="1" applyAlignment="1" applyProtection="1">
      <alignment vertical="top" wrapText="1" readingOrder="1"/>
      <protection locked="0"/>
    </xf>
    <xf numFmtId="0" fontId="6" fillId="0" borderId="8" xfId="0" applyFont="1" applyBorder="1" applyAlignment="1" applyProtection="1">
      <alignment vertical="top" wrapText="1" readingOrder="1"/>
      <protection locked="0"/>
    </xf>
    <xf numFmtId="164" fontId="6" fillId="0" borderId="3" xfId="0" applyNumberFormat="1" applyFont="1" applyBorder="1" applyAlignment="1" applyProtection="1">
      <alignment vertical="top" wrapText="1" readingOrder="1"/>
      <protection locked="0"/>
    </xf>
    <xf numFmtId="0" fontId="3" fillId="0" borderId="3" xfId="0" applyFont="1" applyBorder="1" applyAlignment="1" applyProtection="1">
      <alignment vertical="top" wrapText="1" readingOrder="1"/>
      <protection locked="0"/>
    </xf>
    <xf numFmtId="49" fontId="1" fillId="0" borderId="0" xfId="0" applyNumberFormat="1" applyFont="1"/>
    <xf numFmtId="0" fontId="2" fillId="0" borderId="15" xfId="0" applyFont="1" applyBorder="1" applyAlignment="1" applyProtection="1">
      <alignment vertical="top" wrapText="1" readingOrder="1"/>
      <protection locked="0"/>
    </xf>
    <xf numFmtId="0" fontId="2" fillId="0" borderId="16" xfId="0" applyFont="1" applyBorder="1" applyAlignment="1" applyProtection="1">
      <alignment vertical="top" wrapText="1" readingOrder="1"/>
      <protection locked="0"/>
    </xf>
    <xf numFmtId="49" fontId="8" fillId="0" borderId="0" xfId="0" applyNumberFormat="1" applyFont="1" applyFill="1" applyBorder="1" applyAlignment="1">
      <alignment horizontal="center" vertical="center" wrapText="1"/>
    </xf>
    <xf numFmtId="0" fontId="1" fillId="0" borderId="0" xfId="0" applyFont="1"/>
    <xf numFmtId="0" fontId="1" fillId="0" borderId="0" xfId="0" applyFont="1"/>
    <xf numFmtId="0" fontId="1" fillId="0" borderId="0" xfId="0" applyFont="1"/>
    <xf numFmtId="0" fontId="1" fillId="0" borderId="0" xfId="0" applyFont="1"/>
    <xf numFmtId="0" fontId="2" fillId="4" borderId="0" xfId="0" applyFont="1" applyFill="1" applyBorder="1" applyAlignment="1" applyProtection="1">
      <alignment vertical="top" wrapText="1" readingOrder="1"/>
      <protection locked="0"/>
    </xf>
    <xf numFmtId="0" fontId="1" fillId="4" borderId="0" xfId="0" applyFont="1" applyFill="1"/>
    <xf numFmtId="49" fontId="1" fillId="4" borderId="0" xfId="0" applyNumberFormat="1" applyFont="1" applyFill="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4" fillId="0" borderId="0" xfId="0" applyFont="1" applyFill="1" applyBorder="1" applyAlignment="1">
      <alignment horizontal="center" vertical="center" wrapText="1"/>
    </xf>
    <xf numFmtId="0" fontId="14" fillId="0" borderId="0" xfId="0" applyFont="1"/>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39" fontId="12"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0" xfId="0" applyFont="1"/>
    <xf numFmtId="165" fontId="10" fillId="3" borderId="14" xfId="0" applyNumberFormat="1" applyFont="1" applyFill="1" applyBorder="1" applyAlignment="1" applyProtection="1">
      <alignment vertical="center" wrapText="1" readingOrder="1"/>
      <protection locked="0"/>
    </xf>
    <xf numFmtId="0" fontId="1" fillId="0" borderId="0" xfId="0" applyFont="1"/>
    <xf numFmtId="0" fontId="10" fillId="4" borderId="0" xfId="0" applyFont="1" applyFill="1" applyBorder="1" applyAlignment="1" applyProtection="1">
      <alignment vertical="top" wrapText="1" readingOrder="1"/>
      <protection locked="0"/>
    </xf>
    <xf numFmtId="0" fontId="10" fillId="4" borderId="0" xfId="0" applyFont="1" applyFill="1" applyBorder="1" applyAlignment="1" applyProtection="1">
      <alignment horizontal="center" vertical="top" wrapText="1" readingOrder="1"/>
      <protection locked="0"/>
    </xf>
    <xf numFmtId="49" fontId="10" fillId="4" borderId="0" xfId="0" applyNumberFormat="1" applyFont="1" applyFill="1" applyBorder="1" applyAlignment="1" applyProtection="1">
      <alignment horizontal="center" vertical="top" wrapText="1" readingOrder="1"/>
      <protection locked="0"/>
    </xf>
    <xf numFmtId="165" fontId="10" fillId="4"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vertical="top" wrapText="1" readingOrder="1"/>
      <protection locked="0"/>
    </xf>
    <xf numFmtId="0" fontId="12" fillId="0" borderId="0" xfId="0" applyFont="1"/>
    <xf numFmtId="0" fontId="1" fillId="0" borderId="0" xfId="0" applyFont="1"/>
    <xf numFmtId="0" fontId="1" fillId="0" borderId="0" xfId="0" applyFont="1" applyFill="1"/>
    <xf numFmtId="165" fontId="10" fillId="0" borderId="0" xfId="0" applyNumberFormat="1" applyFont="1" applyFill="1" applyBorder="1" applyAlignment="1" applyProtection="1">
      <alignment vertical="top" wrapText="1" readingOrder="1"/>
      <protection locked="0"/>
    </xf>
    <xf numFmtId="0" fontId="19" fillId="0" borderId="0" xfId="0" applyFont="1" applyAlignment="1">
      <alignment horizontal="center"/>
    </xf>
    <xf numFmtId="0" fontId="6" fillId="0" borderId="9" xfId="0" applyFont="1" applyFill="1" applyBorder="1" applyAlignment="1" applyProtection="1">
      <alignment vertical="top" wrapText="1" readingOrder="1"/>
      <protection locked="0"/>
    </xf>
    <xf numFmtId="0" fontId="6" fillId="0" borderId="7" xfId="0" applyFont="1" applyFill="1" applyBorder="1" applyAlignment="1" applyProtection="1">
      <alignment vertical="top" wrapText="1" readingOrder="1"/>
      <protection locked="0"/>
    </xf>
    <xf numFmtId="0" fontId="6" fillId="0" borderId="8" xfId="0" applyFont="1" applyFill="1" applyBorder="1" applyAlignment="1" applyProtection="1">
      <alignment vertical="top" wrapText="1" readingOrder="1"/>
      <protection locked="0"/>
    </xf>
    <xf numFmtId="0" fontId="5" fillId="0" borderId="0" xfId="0" applyFont="1" applyFill="1"/>
    <xf numFmtId="0" fontId="19" fillId="0" borderId="0" xfId="0" applyFont="1" applyAlignment="1">
      <alignment horizontal="center"/>
    </xf>
    <xf numFmtId="0" fontId="2" fillId="0" borderId="18" xfId="0" applyFont="1" applyBorder="1" applyAlignment="1" applyProtection="1">
      <alignment vertical="top" wrapText="1" readingOrder="1"/>
      <protection locked="0"/>
    </xf>
    <xf numFmtId="0" fontId="2" fillId="0" borderId="10" xfId="0" applyFont="1" applyBorder="1" applyAlignment="1" applyProtection="1">
      <alignment vertical="top" wrapText="1" readingOrder="1"/>
      <protection locked="0"/>
    </xf>
    <xf numFmtId="0" fontId="2" fillId="0" borderId="13" xfId="0" applyFont="1" applyBorder="1" applyAlignment="1" applyProtection="1">
      <alignment vertical="top" wrapText="1" readingOrder="1"/>
      <protection locked="0"/>
    </xf>
    <xf numFmtId="0" fontId="1" fillId="0" borderId="0" xfId="0" applyFont="1" applyBorder="1"/>
    <xf numFmtId="0" fontId="7" fillId="0" borderId="0" xfId="0" applyFont="1"/>
    <xf numFmtId="164" fontId="6" fillId="0" borderId="11" xfId="0" applyNumberFormat="1" applyFont="1" applyBorder="1" applyAlignment="1" applyProtection="1">
      <alignment vertical="top" wrapText="1" readingOrder="1"/>
      <protection locked="0"/>
    </xf>
    <xf numFmtId="0" fontId="2" fillId="0" borderId="11" xfId="0" applyFont="1" applyBorder="1" applyAlignment="1" applyProtection="1">
      <alignment vertical="top" wrapText="1" readingOrder="1"/>
      <protection locked="0"/>
    </xf>
    <xf numFmtId="39" fontId="12" fillId="4" borderId="22" xfId="0" applyNumberFormat="1" applyFont="1" applyFill="1" applyBorder="1" applyAlignment="1" applyProtection="1">
      <alignment horizontal="center" vertical="center" wrapText="1" readingOrder="1"/>
      <protection locked="0"/>
    </xf>
    <xf numFmtId="39" fontId="12" fillId="0" borderId="23" xfId="0" applyNumberFormat="1" applyFont="1" applyFill="1" applyBorder="1" applyAlignment="1" applyProtection="1">
      <alignment horizontal="center" vertical="center" wrapText="1" readingOrder="1"/>
      <protection locked="0"/>
    </xf>
    <xf numFmtId="39" fontId="12" fillId="0" borderId="21" xfId="0" applyNumberFormat="1" applyFont="1" applyFill="1" applyBorder="1" applyAlignment="1" applyProtection="1">
      <alignment horizontal="center" vertical="center" wrapText="1" readingOrder="1"/>
      <protection locked="0"/>
    </xf>
    <xf numFmtId="0" fontId="2" fillId="0" borderId="12" xfId="0" applyFont="1" applyBorder="1" applyAlignment="1" applyProtection="1">
      <alignment vertical="top" wrapText="1" readingOrder="1"/>
      <protection locked="0"/>
    </xf>
    <xf numFmtId="0" fontId="2" fillId="0" borderId="9" xfId="0" applyFont="1" applyFill="1" applyBorder="1" applyAlignment="1" applyProtection="1">
      <alignment vertical="top" wrapText="1" readingOrder="1"/>
      <protection locked="0"/>
    </xf>
    <xf numFmtId="0" fontId="2" fillId="0" borderId="7" xfId="0" applyFont="1" applyFill="1" applyBorder="1" applyAlignment="1" applyProtection="1">
      <alignment vertical="top" wrapText="1" readingOrder="1"/>
      <protection locked="0"/>
    </xf>
    <xf numFmtId="0" fontId="2" fillId="0" borderId="8" xfId="0" applyFont="1" applyFill="1" applyBorder="1" applyAlignment="1" applyProtection="1">
      <alignment vertical="top" wrapText="1" readingOrder="1"/>
      <protection locked="0"/>
    </xf>
    <xf numFmtId="0" fontId="7" fillId="0" borderId="14" xfId="0" applyFont="1" applyFill="1" applyBorder="1" applyAlignment="1">
      <alignment horizontal="left" vertical="top" wrapText="1"/>
    </xf>
    <xf numFmtId="0" fontId="7" fillId="0" borderId="14" xfId="0" applyFont="1" applyFill="1" applyBorder="1" applyAlignment="1">
      <alignment horizontal="left" vertical="top"/>
    </xf>
    <xf numFmtId="0" fontId="9" fillId="2" borderId="14" xfId="0" applyFont="1" applyFill="1" applyBorder="1" applyAlignment="1" applyProtection="1">
      <alignment horizontal="left" vertical="top"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lignment horizontal="left" vertical="top" wrapText="1"/>
    </xf>
    <xf numFmtId="0" fontId="9" fillId="2" borderId="14" xfId="0" applyFont="1" applyFill="1" applyBorder="1" applyAlignment="1" applyProtection="1">
      <alignment horizontal="center" vertical="center" wrapText="1" readingOrder="1"/>
      <protection locked="0"/>
    </xf>
    <xf numFmtId="49" fontId="9" fillId="2" borderId="14" xfId="0" applyNumberFormat="1" applyFont="1" applyFill="1" applyBorder="1" applyAlignment="1" applyProtection="1">
      <alignment horizontal="center" vertical="center" wrapText="1" readingOrder="1"/>
      <protection locked="0"/>
    </xf>
    <xf numFmtId="39" fontId="13" fillId="2"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left" vertical="top" wrapText="1" readingOrder="1"/>
      <protection locked="0"/>
    </xf>
    <xf numFmtId="49" fontId="2" fillId="4" borderId="0" xfId="0" applyNumberFormat="1" applyFont="1" applyFill="1" applyBorder="1" applyAlignment="1" applyProtection="1">
      <alignment horizontal="center" vertical="top" wrapText="1" readingOrder="1"/>
      <protection locked="0"/>
    </xf>
    <xf numFmtId="0" fontId="2" fillId="4" borderId="0" xfId="0" applyFont="1" applyFill="1" applyBorder="1" applyAlignment="1" applyProtection="1">
      <alignment horizontal="center" vertical="top" wrapText="1" readingOrder="1"/>
      <protection locked="0"/>
    </xf>
    <xf numFmtId="165" fontId="2" fillId="4" borderId="0" xfId="0" applyNumberFormat="1" applyFont="1" applyFill="1" applyBorder="1" applyAlignment="1" applyProtection="1">
      <alignment vertical="top" wrapText="1" readingOrder="1"/>
      <protection locked="0"/>
    </xf>
    <xf numFmtId="165" fontId="2" fillId="0"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wrapText="1" readingOrder="1"/>
      <protection locked="0"/>
    </xf>
    <xf numFmtId="0" fontId="18" fillId="4" borderId="0" xfId="0" applyFont="1" applyFill="1" applyBorder="1" applyAlignment="1" applyProtection="1">
      <alignment horizontal="center" wrapText="1" readingOrder="1"/>
      <protection locked="0"/>
    </xf>
    <xf numFmtId="49" fontId="18" fillId="4" borderId="0" xfId="0" applyNumberFormat="1" applyFont="1" applyFill="1" applyBorder="1" applyAlignment="1" applyProtection="1">
      <alignment horizontal="center" wrapText="1" readingOrder="1"/>
      <protection locked="0"/>
    </xf>
    <xf numFmtId="165" fontId="18" fillId="4" borderId="0" xfId="0" applyNumberFormat="1" applyFont="1" applyFill="1" applyBorder="1" applyAlignment="1" applyProtection="1">
      <alignment wrapText="1" readingOrder="1"/>
      <protection locked="0"/>
    </xf>
    <xf numFmtId="165" fontId="18" fillId="0" borderId="0" xfId="0" applyNumberFormat="1" applyFont="1" applyFill="1" applyBorder="1" applyAlignment="1" applyProtection="1">
      <alignment wrapText="1" readingOrder="1"/>
      <protection locked="0"/>
    </xf>
    <xf numFmtId="0" fontId="12" fillId="0" borderId="0" xfId="0" applyFont="1" applyAlignment="1"/>
    <xf numFmtId="0" fontId="12" fillId="0" borderId="0" xfId="0" applyFont="1" applyFill="1"/>
    <xf numFmtId="49" fontId="12" fillId="0" borderId="0" xfId="0" applyNumberFormat="1" applyFont="1"/>
    <xf numFmtId="39" fontId="12" fillId="0"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0" fontId="2" fillId="0" borderId="6" xfId="0" applyFont="1" applyBorder="1" applyAlignment="1" applyProtection="1">
      <alignment horizontal="center" vertical="top" wrapText="1" readingOrder="1"/>
      <protection locked="0"/>
    </xf>
    <xf numFmtId="0" fontId="3" fillId="0" borderId="11" xfId="0" applyFont="1" applyBorder="1" applyAlignment="1" applyProtection="1">
      <alignment vertical="top" wrapText="1" readingOrder="1"/>
      <protection locked="0"/>
    </xf>
    <xf numFmtId="0" fontId="15" fillId="0" borderId="14" xfId="0" applyFont="1" applyBorder="1" applyAlignment="1" applyProtection="1">
      <alignment horizontal="center" vertical="center" wrapText="1" readingOrder="1"/>
      <protection locked="0"/>
    </xf>
    <xf numFmtId="0" fontId="17" fillId="0" borderId="14" xfId="0" applyFont="1" applyBorder="1" applyAlignment="1" applyProtection="1">
      <alignment horizontal="center" vertical="center" wrapText="1" readingOrder="1"/>
      <protection locked="0"/>
    </xf>
    <xf numFmtId="49" fontId="15" fillId="0" borderId="14" xfId="0" applyNumberFormat="1" applyFont="1" applyBorder="1" applyAlignment="1" applyProtection="1">
      <alignment horizontal="center" vertical="center" wrapText="1" readingOrder="1"/>
      <protection locked="0"/>
    </xf>
    <xf numFmtId="0" fontId="16" fillId="0" borderId="14" xfId="0" applyFont="1" applyBorder="1" applyAlignment="1">
      <alignment horizontal="center" vertical="center" readingOrder="1"/>
    </xf>
    <xf numFmtId="0" fontId="17" fillId="0" borderId="14" xfId="0" applyFont="1" applyFill="1" applyBorder="1" applyAlignment="1" applyProtection="1">
      <alignment horizontal="center" vertical="center" wrapText="1" readingOrder="1"/>
      <protection locked="0"/>
    </xf>
    <xf numFmtId="0" fontId="17" fillId="0" borderId="14" xfId="0" applyFont="1" applyBorder="1" applyAlignment="1" applyProtection="1">
      <alignment horizontal="center" vertical="top" wrapText="1" readingOrder="1"/>
      <protection locked="0"/>
    </xf>
    <xf numFmtId="49" fontId="17" fillId="0" borderId="14" xfId="0" applyNumberFormat="1" applyFont="1" applyBorder="1" applyAlignment="1" applyProtection="1">
      <alignment horizontal="center" vertical="top" wrapText="1" readingOrder="1"/>
      <protection locked="0"/>
    </xf>
    <xf numFmtId="0" fontId="17" fillId="0" borderId="14" xfId="0" applyFont="1" applyFill="1" applyBorder="1" applyAlignment="1" applyProtection="1">
      <alignment horizontal="center" vertical="top" wrapText="1" readingOrder="1"/>
      <protection locked="0"/>
    </xf>
    <xf numFmtId="0" fontId="3" fillId="3" borderId="14" xfId="0" applyFont="1" applyFill="1" applyBorder="1" applyAlignment="1" applyProtection="1">
      <alignment vertical="top" wrapText="1" readingOrder="1"/>
      <protection locked="0"/>
    </xf>
    <xf numFmtId="0" fontId="3" fillId="3" borderId="14" xfId="0" applyFont="1" applyFill="1" applyBorder="1" applyAlignment="1" applyProtection="1">
      <alignment horizontal="center" vertical="top" wrapText="1" readingOrder="1"/>
      <protection locked="0"/>
    </xf>
    <xf numFmtId="49" fontId="3" fillId="3" borderId="14" xfId="0" applyNumberFormat="1" applyFont="1" applyFill="1" applyBorder="1" applyAlignment="1" applyProtection="1">
      <alignment horizontal="center" vertical="top" wrapText="1" readingOrder="1"/>
      <protection locked="0"/>
    </xf>
    <xf numFmtId="0" fontId="6" fillId="2" borderId="14" xfId="0" applyFont="1" applyFill="1" applyBorder="1" applyAlignment="1" applyProtection="1">
      <alignment vertical="top" wrapText="1" readingOrder="1"/>
      <protection locked="0"/>
    </xf>
    <xf numFmtId="0" fontId="6" fillId="2" borderId="14" xfId="0" applyFont="1" applyFill="1" applyBorder="1" applyAlignment="1" applyProtection="1">
      <alignment horizontal="center" vertical="top" wrapText="1" readingOrder="1"/>
      <protection locked="0"/>
    </xf>
    <xf numFmtId="49" fontId="6" fillId="2" borderId="14" xfId="0" applyNumberFormat="1" applyFont="1" applyFill="1" applyBorder="1" applyAlignment="1" applyProtection="1">
      <alignment horizontal="center" vertical="top" wrapText="1" readingOrder="1"/>
      <protection locked="0"/>
    </xf>
    <xf numFmtId="165" fontId="11" fillId="2" borderId="14" xfId="0" applyNumberFormat="1" applyFont="1" applyFill="1" applyBorder="1" applyAlignment="1" applyProtection="1">
      <alignment vertical="center" wrapText="1" readingOrder="1"/>
      <protection locked="0"/>
    </xf>
    <xf numFmtId="0" fontId="7" fillId="0" borderId="14" xfId="0" applyFont="1" applyBorder="1" applyAlignment="1" applyProtection="1">
      <alignment horizontal="center" vertical="top" wrapText="1" readingOrder="1"/>
      <protection locked="0"/>
    </xf>
    <xf numFmtId="0" fontId="7" fillId="0" borderId="14" xfId="0" applyFont="1" applyFill="1" applyBorder="1" applyAlignment="1">
      <alignment horizontal="left" vertical="top" readingOrder="1"/>
    </xf>
    <xf numFmtId="39" fontId="12" fillId="4" borderId="14" xfId="0" applyNumberFormat="1" applyFont="1" applyFill="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lignment horizontal="left" vertical="top"/>
    </xf>
    <xf numFmtId="0" fontId="7" fillId="0" borderId="14" xfId="0" applyFont="1" applyFill="1" applyBorder="1" applyAlignment="1">
      <alignment horizontal="left" vertical="top" wrapText="1"/>
    </xf>
    <xf numFmtId="0" fontId="7" fillId="0" borderId="14" xfId="0" applyFont="1" applyBorder="1" applyAlignment="1">
      <alignment horizontal="center" vertical="center"/>
    </xf>
    <xf numFmtId="0" fontId="7" fillId="0" borderId="14" xfId="0" applyFont="1" applyBorder="1" applyAlignment="1">
      <alignment vertical="top" wrapText="1"/>
    </xf>
    <xf numFmtId="0" fontId="7" fillId="0" borderId="14" xfId="0" applyFont="1" applyBorder="1" applyAlignment="1">
      <alignment horizontal="center" vertical="top"/>
    </xf>
    <xf numFmtId="0" fontId="7" fillId="0" borderId="14" xfId="0" applyFont="1" applyBorder="1"/>
    <xf numFmtId="39" fontId="7" fillId="0" borderId="14" xfId="0" applyNumberFormat="1" applyFont="1" applyBorder="1" applyAlignment="1" applyProtection="1">
      <alignment horizontal="center" vertical="center" wrapText="1" readingOrder="1"/>
      <protection locked="0"/>
    </xf>
    <xf numFmtId="0" fontId="9" fillId="2" borderId="14" xfId="0" applyFont="1" applyFill="1" applyBorder="1" applyAlignment="1" applyProtection="1">
      <alignment vertical="top" wrapText="1" readingOrder="1"/>
      <protection locked="0"/>
    </xf>
    <xf numFmtId="49" fontId="9" fillId="2" borderId="14" xfId="0" applyNumberFormat="1" applyFont="1" applyFill="1" applyBorder="1" applyAlignment="1" applyProtection="1">
      <alignment horizontal="center" vertical="top" wrapText="1" readingOrder="1"/>
      <protection locked="0"/>
    </xf>
    <xf numFmtId="0" fontId="7" fillId="0" borderId="14" xfId="0" applyFont="1" applyFill="1" applyBorder="1" applyAlignment="1">
      <alignment vertical="top" wrapText="1"/>
    </xf>
    <xf numFmtId="39" fontId="12" fillId="0" borderId="14" xfId="0" applyNumberFormat="1" applyFont="1" applyFill="1" applyBorder="1" applyAlignment="1" applyProtection="1">
      <alignment vertical="center" wrapText="1" readingOrder="1"/>
      <protection locked="0"/>
    </xf>
    <xf numFmtId="0" fontId="7" fillId="0" borderId="14" xfId="0" applyFont="1" applyFill="1" applyBorder="1" applyAlignment="1" applyProtection="1">
      <alignment vertical="top" wrapText="1" readingOrder="1"/>
      <protection locked="0"/>
    </xf>
    <xf numFmtId="49" fontId="7" fillId="0" borderId="14" xfId="0" applyNumberFormat="1" applyFont="1" applyFill="1" applyBorder="1" applyAlignment="1">
      <alignment horizontal="left" vertical="top" wrapText="1"/>
    </xf>
    <xf numFmtId="0" fontId="20" fillId="2" borderId="14" xfId="0" applyFont="1" applyFill="1" applyBorder="1" applyAlignment="1" applyProtection="1">
      <alignment vertical="top" wrapText="1" readingOrder="1"/>
      <protection locked="0"/>
    </xf>
    <xf numFmtId="0" fontId="20" fillId="2" borderId="14" xfId="0" applyFont="1" applyFill="1" applyBorder="1" applyAlignment="1" applyProtection="1">
      <alignment horizontal="center" vertical="top" wrapText="1" readingOrder="1"/>
      <protection locked="0"/>
    </xf>
    <xf numFmtId="0" fontId="20" fillId="2" borderId="14" xfId="0" applyFont="1" applyFill="1" applyBorder="1" applyAlignment="1" applyProtection="1">
      <alignment horizontal="left" vertical="top" wrapText="1" readingOrder="1"/>
      <protection locked="0"/>
    </xf>
    <xf numFmtId="39" fontId="21" fillId="2" borderId="14" xfId="0" applyNumberFormat="1" applyFont="1" applyFill="1" applyBorder="1" applyAlignment="1" applyProtection="1">
      <alignment horizontal="center" vertical="center"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vertical="top" wrapText="1" readingOrder="1"/>
      <protection locked="0"/>
    </xf>
    <xf numFmtId="0" fontId="9" fillId="2" borderId="14" xfId="0" applyFont="1" applyFill="1" applyBorder="1" applyAlignment="1" applyProtection="1">
      <alignment horizontal="left" vertical="top" wrapText="1" readingOrder="1"/>
      <protection locked="0"/>
    </xf>
    <xf numFmtId="0" fontId="9" fillId="2" borderId="14" xfId="0" applyFont="1" applyFill="1" applyBorder="1" applyAlignment="1" applyProtection="1">
      <alignment horizontal="center" vertical="top"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left" vertical="top" wrapText="1" readingOrder="1"/>
      <protection locked="0"/>
    </xf>
    <xf numFmtId="49" fontId="7"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center" vertical="top" wrapText="1" readingOrder="1"/>
      <protection locked="0"/>
    </xf>
    <xf numFmtId="49" fontId="7" fillId="2" borderId="14" xfId="0" applyNumberFormat="1" applyFont="1" applyFill="1" applyBorder="1" applyAlignment="1" applyProtection="1">
      <alignment horizontal="center" vertical="top" wrapText="1" readingOrder="1"/>
      <protection locked="0"/>
    </xf>
    <xf numFmtId="0" fontId="3" fillId="2" borderId="14" xfId="0" applyFont="1" applyFill="1" applyBorder="1" applyAlignment="1" applyProtection="1">
      <alignment vertical="top" wrapText="1" readingOrder="1"/>
      <protection locked="0"/>
    </xf>
    <xf numFmtId="0" fontId="3" fillId="2" borderId="14" xfId="0" applyFont="1" applyFill="1" applyBorder="1" applyAlignment="1" applyProtection="1">
      <alignment horizontal="center" vertical="top" wrapText="1" readingOrder="1"/>
      <protection locked="0"/>
    </xf>
    <xf numFmtId="49" fontId="3" fillId="2" borderId="14" xfId="0" applyNumberFormat="1" applyFont="1" applyFill="1" applyBorder="1" applyAlignment="1" applyProtection="1">
      <alignment horizontal="center" vertical="top" wrapText="1" readingOrder="1"/>
      <protection locked="0"/>
    </xf>
    <xf numFmtId="39" fontId="10" fillId="2" borderId="14" xfId="0" applyNumberFormat="1" applyFont="1" applyFill="1" applyBorder="1" applyAlignment="1" applyProtection="1">
      <alignment horizontal="center" vertical="center" wrapText="1" readingOrder="1"/>
      <protection locked="0"/>
    </xf>
    <xf numFmtId="0" fontId="5" fillId="2" borderId="14" xfId="0" applyFont="1" applyFill="1" applyBorder="1" applyAlignment="1">
      <alignment vertical="top"/>
    </xf>
    <xf numFmtId="0" fontId="7" fillId="0" borderId="19" xfId="0" applyFont="1" applyBorder="1" applyAlignment="1" applyProtection="1">
      <alignment vertical="top" wrapText="1" readingOrder="1"/>
      <protection locked="0"/>
    </xf>
    <xf numFmtId="0" fontId="7" fillId="0" borderId="20" xfId="0" applyFont="1" applyBorder="1" applyAlignment="1" applyProtection="1">
      <alignment vertical="top" wrapText="1" readingOrder="1"/>
      <protection locked="0"/>
    </xf>
    <xf numFmtId="0" fontId="7" fillId="0" borderId="19" xfId="0" applyFont="1" applyBorder="1" applyAlignment="1" applyProtection="1">
      <alignment horizontal="center" vertical="center" wrapText="1" readingOrder="1"/>
      <protection locked="0"/>
    </xf>
    <xf numFmtId="39" fontId="12" fillId="0" borderId="19" xfId="0" applyNumberFormat="1" applyFont="1" applyBorder="1" applyAlignment="1" applyProtection="1">
      <alignment horizontal="center" vertical="center" wrapText="1" readingOrder="1"/>
      <protection locked="0"/>
    </xf>
    <xf numFmtId="39" fontId="12" fillId="0" borderId="19" xfId="0" applyNumberFormat="1" applyFont="1" applyFill="1" applyBorder="1" applyAlignment="1" applyProtection="1">
      <alignment vertical="center" wrapText="1" readingOrder="1"/>
      <protection locked="0"/>
    </xf>
    <xf numFmtId="39" fontId="12" fillId="4" borderId="19" xfId="0" applyNumberFormat="1" applyFont="1" applyFill="1" applyBorder="1" applyAlignment="1" applyProtection="1">
      <alignment vertical="center" wrapText="1" readingOrder="1"/>
      <protection locked="0"/>
    </xf>
    <xf numFmtId="49" fontId="7" fillId="0" borderId="19" xfId="0" applyNumberFormat="1" applyFont="1" applyBorder="1" applyAlignment="1" applyProtection="1">
      <alignment horizontal="center" vertical="center" wrapText="1" readingOrder="1"/>
      <protection locked="0"/>
    </xf>
    <xf numFmtId="0" fontId="22" fillId="4" borderId="0" xfId="0" applyFont="1" applyFill="1" applyBorder="1" applyAlignment="1" applyProtection="1">
      <alignment vertical="top" wrapText="1" readingOrder="1"/>
      <protection locked="0"/>
    </xf>
    <xf numFmtId="0" fontId="22" fillId="4" borderId="0" xfId="0" applyFont="1" applyFill="1" applyBorder="1" applyAlignment="1" applyProtection="1">
      <alignment horizontal="center" vertical="top" wrapText="1" readingOrder="1"/>
      <protection locked="0"/>
    </xf>
    <xf numFmtId="0" fontId="23" fillId="4" borderId="0" xfId="0" applyFont="1" applyFill="1"/>
    <xf numFmtId="0" fontId="23" fillId="4" borderId="0" xfId="0" applyFont="1" applyFill="1" applyAlignment="1">
      <alignment horizontal="center"/>
    </xf>
    <xf numFmtId="0" fontId="22" fillId="4" borderId="0" xfId="0" applyFont="1" applyFill="1" applyBorder="1" applyAlignment="1" applyProtection="1">
      <alignment wrapText="1" readingOrder="1"/>
      <protection locked="0"/>
    </xf>
    <xf numFmtId="0" fontId="22" fillId="4" borderId="0" xfId="0" applyFont="1" applyFill="1" applyBorder="1" applyAlignment="1" applyProtection="1">
      <alignment horizontal="center" wrapText="1" readingOrder="1"/>
      <protection locked="0"/>
    </xf>
    <xf numFmtId="0" fontId="23" fillId="0" borderId="0" xfId="0" applyFont="1" applyFill="1"/>
    <xf numFmtId="0" fontId="23"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xf numFmtId="0" fontId="7" fillId="0" borderId="14" xfId="0" applyFont="1" applyBorder="1" applyAlignment="1" applyProtection="1">
      <alignment vertical="top" wrapText="1" readingOrder="1"/>
      <protection locked="0"/>
    </xf>
    <xf numFmtId="0" fontId="3" fillId="4" borderId="0" xfId="0" applyFont="1" applyFill="1" applyBorder="1" applyAlignment="1" applyProtection="1">
      <alignment vertical="top" wrapText="1" readingOrder="1"/>
      <protection locked="0"/>
    </xf>
    <xf numFmtId="0" fontId="3" fillId="4" borderId="0" xfId="0" applyFont="1" applyFill="1" applyBorder="1" applyAlignment="1" applyProtection="1">
      <alignment horizontal="center" vertical="top" wrapText="1" readingOrder="1"/>
      <protection locked="0"/>
    </xf>
    <xf numFmtId="49" fontId="3" fillId="4" borderId="0" xfId="0" applyNumberFormat="1" applyFont="1" applyFill="1" applyBorder="1" applyAlignment="1" applyProtection="1">
      <alignment horizontal="center" vertical="top" wrapText="1" readingOrder="1"/>
      <protection locked="0"/>
    </xf>
    <xf numFmtId="39" fontId="10" fillId="4" borderId="0" xfId="0" applyNumberFormat="1" applyFont="1" applyFill="1" applyBorder="1" applyAlignment="1" applyProtection="1">
      <alignment horizontal="center" vertical="center" wrapText="1" readingOrder="1"/>
      <protection locked="0"/>
    </xf>
    <xf numFmtId="0" fontId="7" fillId="0" borderId="19" xfId="0" applyFont="1" applyBorder="1" applyAlignment="1" applyProtection="1">
      <alignment horizontal="center" vertical="top" wrapText="1" readingOrder="1"/>
      <protection locked="0"/>
    </xf>
    <xf numFmtId="0" fontId="7" fillId="0" borderId="20" xfId="0" applyFont="1" applyBorder="1" applyAlignment="1" applyProtection="1">
      <alignment horizontal="center" vertical="top" wrapText="1" readingOrder="1"/>
      <protection locked="0"/>
    </xf>
    <xf numFmtId="0" fontId="22" fillId="4" borderId="0" xfId="0" applyFont="1" applyFill="1" applyBorder="1" applyAlignment="1" applyProtection="1">
      <alignment horizontal="left" vertical="top" wrapText="1" readingOrder="1"/>
      <protection locked="0"/>
    </xf>
    <xf numFmtId="0" fontId="7" fillId="0" borderId="19" xfId="0" applyFont="1" applyBorder="1" applyAlignment="1" applyProtection="1">
      <alignment horizontal="left" vertical="top" wrapText="1" readingOrder="1"/>
      <protection locked="0"/>
    </xf>
    <xf numFmtId="0" fontId="7" fillId="0" borderId="17" xfId="0" applyFont="1" applyBorder="1" applyAlignment="1" applyProtection="1">
      <alignment horizontal="left" vertical="top" wrapText="1" readingOrder="1"/>
      <protection locked="0"/>
    </xf>
    <xf numFmtId="0" fontId="7" fillId="0" borderId="20" xfId="0" applyFont="1" applyBorder="1" applyAlignment="1" applyProtection="1">
      <alignment horizontal="left" vertical="top" wrapText="1" readingOrder="1"/>
      <protection locked="0"/>
    </xf>
    <xf numFmtId="0" fontId="7" fillId="0" borderId="17" xfId="0" applyFont="1" applyBorder="1" applyAlignment="1" applyProtection="1">
      <alignment horizontal="center" vertical="top"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0" fontId="7" fillId="0" borderId="14" xfId="0" applyFont="1" applyBorder="1" applyAlignment="1" applyProtection="1">
      <alignment horizontal="center" vertical="top" wrapText="1" readingOrder="1"/>
      <protection locked="0"/>
    </xf>
    <xf numFmtId="0" fontId="7" fillId="0" borderId="14" xfId="0" applyFont="1" applyBorder="1" applyAlignment="1">
      <alignment horizontal="center" vertical="top" wrapText="1"/>
    </xf>
    <xf numFmtId="0" fontId="7" fillId="0" borderId="14" xfId="0" applyFont="1" applyBorder="1" applyAlignment="1">
      <alignment horizontal="left" vertical="top"/>
    </xf>
    <xf numFmtId="0" fontId="7" fillId="0" borderId="14" xfId="0" applyFont="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top"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left" vertical="top" wrapText="1" readingOrder="1"/>
      <protection locked="0"/>
    </xf>
    <xf numFmtId="0" fontId="7" fillId="0" borderId="14" xfId="0" applyFont="1" applyFill="1" applyBorder="1" applyAlignment="1">
      <alignment horizontal="left" vertical="top" wrapText="1"/>
    </xf>
    <xf numFmtId="14" fontId="7" fillId="0" borderId="14" xfId="0" applyNumberFormat="1" applyFont="1" applyFill="1" applyBorder="1" applyAlignment="1" applyProtection="1">
      <alignment horizontal="left" vertical="top" wrapText="1" readingOrder="1"/>
      <protection locked="0"/>
    </xf>
    <xf numFmtId="0" fontId="0" fillId="4" borderId="14" xfId="0" applyFill="1" applyBorder="1"/>
    <xf numFmtId="0" fontId="0" fillId="0" borderId="14" xfId="0" applyFill="1" applyBorder="1"/>
    <xf numFmtId="0" fontId="0" fillId="0" borderId="14" xfId="0" applyBorder="1"/>
    <xf numFmtId="0" fontId="7" fillId="0" borderId="14" xfId="0" applyFont="1" applyFill="1" applyBorder="1" applyAlignment="1">
      <alignment horizontal="left" vertical="top"/>
    </xf>
    <xf numFmtId="0" fontId="0" fillId="0" borderId="14" xfId="0" applyBorder="1" applyAlignment="1">
      <alignment vertical="top"/>
    </xf>
    <xf numFmtId="0" fontId="19" fillId="0" borderId="0" xfId="0" applyFont="1" applyAlignment="1">
      <alignment horizontal="center"/>
    </xf>
    <xf numFmtId="0" fontId="15" fillId="0" borderId="14" xfId="0" applyFont="1" applyBorder="1" applyAlignment="1" applyProtection="1">
      <alignment horizontal="center" vertical="center" wrapText="1" readingOrder="1"/>
      <protection locked="0"/>
    </xf>
    <xf numFmtId="0" fontId="16" fillId="0" borderId="14" xfId="0" applyFont="1" applyBorder="1" applyAlignment="1" applyProtection="1">
      <alignment vertical="center" wrapText="1"/>
      <protection locked="0"/>
    </xf>
    <xf numFmtId="0" fontId="17" fillId="0" borderId="14"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vertical="center" wrapText="1" readingOrder="1"/>
      <protection locked="0"/>
    </xf>
    <xf numFmtId="0" fontId="1" fillId="0" borderId="6" xfId="0" applyFont="1" applyBorder="1" applyAlignment="1" applyProtection="1">
      <alignment vertical="center" wrapText="1"/>
      <protection locked="0"/>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17" fillId="0" borderId="14" xfId="0" applyFont="1" applyFill="1" applyBorder="1" applyAlignment="1" applyProtection="1">
      <alignment horizontal="center" vertical="center" wrapText="1" readingOrder="1"/>
      <protection locked="0"/>
    </xf>
    <xf numFmtId="49" fontId="8" fillId="0" borderId="0" xfId="0" applyNumberFormat="1" applyFont="1" applyFill="1" applyBorder="1" applyAlignment="1">
      <alignment horizontal="left" wrapText="1"/>
    </xf>
    <xf numFmtId="0" fontId="7" fillId="0" borderId="14" xfId="0" applyFont="1" applyBorder="1" applyAlignment="1" applyProtection="1">
      <alignment horizontal="left" vertical="center"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pplyProtection="1">
      <alignment horizontal="left" vertical="top" wrapText="1" readingOrder="1"/>
      <protection locked="0"/>
    </xf>
    <xf numFmtId="0" fontId="7" fillId="0" borderId="14" xfId="0" applyFont="1" applyFill="1" applyBorder="1" applyAlignment="1">
      <alignment horizontal="left" vertical="top" readingOrder="1"/>
    </xf>
    <xf numFmtId="39" fontId="12" fillId="2" borderId="14" xfId="0" applyNumberFormat="1" applyFont="1" applyFill="1" applyBorder="1" applyAlignment="1" applyProtection="1">
      <alignment horizontal="center" vertical="center" wrapText="1" readingOrder="1"/>
      <protection locked="0"/>
    </xf>
    <xf numFmtId="49" fontId="9" fillId="2" borderId="14" xfId="0" applyNumberFormat="1" applyFont="1" applyFill="1" applyBorder="1" applyAlignment="1" applyProtection="1">
      <alignment horizontal="center" vertical="top" wrapText="1" readingOrder="1"/>
      <protection locked="0"/>
    </xf>
    <xf numFmtId="0" fontId="7" fillId="0" borderId="19"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19" xfId="0" applyFont="1" applyFill="1" applyBorder="1" applyAlignment="1">
      <alignment horizontal="center" vertical="top" readingOrder="1"/>
    </xf>
    <xf numFmtId="0" fontId="7" fillId="0" borderId="20" xfId="0" applyFont="1" applyFill="1" applyBorder="1" applyAlignment="1">
      <alignment horizontal="center" vertical="top" readingOrder="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558"/>
  <sheetViews>
    <sheetView showGridLines="0" tabSelected="1" topLeftCell="C4" zoomScale="82" zoomScaleNormal="82" workbookViewId="0">
      <selection activeCell="V83" sqref="V83"/>
    </sheetView>
  </sheetViews>
  <sheetFormatPr defaultRowHeight="12.75"/>
  <cols>
    <col min="1" max="1" width="39.85546875" style="1" customWidth="1"/>
    <col min="2" max="2" width="10.140625" style="12" customWidth="1"/>
    <col min="3" max="3" width="22.7109375" style="1" customWidth="1"/>
    <col min="4" max="4" width="10.7109375" style="1" customWidth="1"/>
    <col min="5" max="5" width="11.42578125" style="1" customWidth="1"/>
    <col min="6" max="6" width="34.5703125" style="1" customWidth="1"/>
    <col min="7" max="7" width="10.5703125" style="1" customWidth="1"/>
    <col min="8" max="8" width="12.5703125" style="1" customWidth="1"/>
    <col min="9" max="9" width="47.42578125" style="1" customWidth="1"/>
    <col min="10" max="10" width="10.28515625" style="1" customWidth="1"/>
    <col min="11" max="11" width="11.42578125" style="1" customWidth="1"/>
    <col min="12" max="12" width="6.5703125" style="1" customWidth="1"/>
    <col min="13" max="13" width="5.5703125" style="20" customWidth="1"/>
    <col min="14" max="14" width="5.42578125" style="20" customWidth="1"/>
    <col min="15" max="15" width="12" style="1" customWidth="1"/>
    <col min="16" max="16" width="7.5703125" style="1" customWidth="1"/>
    <col min="17" max="17" width="6.5703125" style="1" bestFit="1" customWidth="1"/>
    <col min="18" max="18" width="15.42578125" style="33" hidden="1" customWidth="1"/>
    <col min="19" max="19" width="16" style="1" hidden="1" customWidth="1"/>
    <col min="20" max="20" width="14.7109375" style="31" customWidth="1"/>
    <col min="21" max="21" width="14.85546875" style="1" customWidth="1"/>
    <col min="22" max="22" width="16" style="61" customWidth="1"/>
    <col min="23" max="23" width="15" style="61" customWidth="1"/>
    <col min="24" max="24" width="14.7109375" style="1" customWidth="1"/>
    <col min="25" max="27" width="13.42578125" style="1" hidden="1" customWidth="1"/>
    <col min="28" max="28" width="5.28515625" style="1" hidden="1" customWidth="1"/>
    <col min="29" max="67" width="0" style="1" hidden="1" customWidth="1"/>
    <col min="68" max="16384" width="9.140625" style="1"/>
  </cols>
  <sheetData>
    <row r="1" spans="1:27" s="63" customFormat="1" ht="18.75" customHeight="1">
      <c r="A1" s="218" t="s">
        <v>235</v>
      </c>
      <c r="B1" s="218"/>
      <c r="C1" s="218"/>
      <c r="D1" s="218"/>
      <c r="E1" s="218"/>
      <c r="F1" s="218"/>
      <c r="G1" s="218"/>
      <c r="H1" s="218"/>
      <c r="I1" s="218"/>
      <c r="J1" s="218"/>
      <c r="K1" s="218"/>
      <c r="L1" s="218"/>
      <c r="M1" s="218"/>
      <c r="N1" s="218"/>
      <c r="O1" s="218"/>
      <c r="P1" s="218"/>
      <c r="Q1" s="218"/>
      <c r="R1" s="218"/>
      <c r="S1" s="218"/>
      <c r="T1" s="218"/>
      <c r="U1" s="218"/>
      <c r="V1" s="218"/>
      <c r="W1" s="218"/>
      <c r="X1" s="218"/>
    </row>
    <row r="2" spans="1:27" s="63" customFormat="1" ht="18.75" customHeight="1">
      <c r="A2" s="218" t="s">
        <v>293</v>
      </c>
      <c r="B2" s="218"/>
      <c r="C2" s="218"/>
      <c r="D2" s="218"/>
      <c r="E2" s="218"/>
      <c r="F2" s="218"/>
      <c r="G2" s="218"/>
      <c r="H2" s="218"/>
      <c r="I2" s="218"/>
      <c r="J2" s="218"/>
      <c r="K2" s="218"/>
      <c r="L2" s="218"/>
      <c r="M2" s="218"/>
      <c r="N2" s="218"/>
      <c r="O2" s="218"/>
      <c r="P2" s="218"/>
      <c r="Q2" s="218"/>
      <c r="R2" s="218"/>
      <c r="S2" s="218"/>
      <c r="T2" s="218"/>
      <c r="U2" s="218"/>
      <c r="V2" s="218"/>
      <c r="W2" s="218"/>
      <c r="X2" s="218"/>
    </row>
    <row r="3" spans="1:27" s="68" customFormat="1" ht="18.75" customHeight="1"/>
    <row r="4" spans="1:27" s="60" customFormat="1" ht="12" customHeight="1"/>
    <row r="5" spans="1:27" ht="19.5" customHeight="1">
      <c r="A5" s="219" t="s">
        <v>0</v>
      </c>
      <c r="B5" s="219" t="s">
        <v>43</v>
      </c>
      <c r="C5" s="219" t="s">
        <v>2</v>
      </c>
      <c r="D5" s="220"/>
      <c r="E5" s="220"/>
      <c r="F5" s="220"/>
      <c r="G5" s="220"/>
      <c r="H5" s="220"/>
      <c r="I5" s="220"/>
      <c r="J5" s="220"/>
      <c r="K5" s="220"/>
      <c r="L5" s="219" t="s">
        <v>47</v>
      </c>
      <c r="M5" s="219"/>
      <c r="N5" s="219"/>
      <c r="O5" s="219"/>
      <c r="P5" s="219"/>
      <c r="Q5" s="219"/>
      <c r="R5" s="221" t="s">
        <v>122</v>
      </c>
      <c r="S5" s="221"/>
      <c r="T5" s="221"/>
      <c r="U5" s="221"/>
      <c r="V5" s="221"/>
      <c r="W5" s="221"/>
      <c r="X5" s="221"/>
      <c r="Y5" s="5"/>
      <c r="Z5" s="5"/>
      <c r="AA5" s="6"/>
    </row>
    <row r="6" spans="1:27" ht="18" customHeight="1">
      <c r="A6" s="219"/>
      <c r="B6" s="219"/>
      <c r="C6" s="221" t="s">
        <v>46</v>
      </c>
      <c r="D6" s="220"/>
      <c r="E6" s="220"/>
      <c r="F6" s="221" t="s">
        <v>3</v>
      </c>
      <c r="G6" s="220"/>
      <c r="H6" s="220"/>
      <c r="I6" s="219" t="s">
        <v>4</v>
      </c>
      <c r="J6" s="220"/>
      <c r="K6" s="220"/>
      <c r="L6" s="219"/>
      <c r="M6" s="219"/>
      <c r="N6" s="219"/>
      <c r="O6" s="219"/>
      <c r="P6" s="219"/>
      <c r="Q6" s="219"/>
      <c r="R6" s="221" t="s">
        <v>153</v>
      </c>
      <c r="S6" s="221"/>
      <c r="T6" s="221" t="s">
        <v>228</v>
      </c>
      <c r="U6" s="221"/>
      <c r="V6" s="226" t="s">
        <v>229</v>
      </c>
      <c r="W6" s="221" t="s">
        <v>6</v>
      </c>
      <c r="X6" s="221"/>
      <c r="Y6" s="224" t="s">
        <v>5</v>
      </c>
      <c r="Z6" s="222" t="s">
        <v>6</v>
      </c>
      <c r="AA6" s="223"/>
    </row>
    <row r="7" spans="1:27" ht="66" customHeight="1">
      <c r="A7" s="219"/>
      <c r="B7" s="219"/>
      <c r="C7" s="118" t="s">
        <v>44</v>
      </c>
      <c r="D7" s="118" t="s">
        <v>237</v>
      </c>
      <c r="E7" s="119" t="s">
        <v>45</v>
      </c>
      <c r="F7" s="118" t="s">
        <v>44</v>
      </c>
      <c r="G7" s="118" t="s">
        <v>237</v>
      </c>
      <c r="H7" s="119" t="s">
        <v>45</v>
      </c>
      <c r="I7" s="118" t="s">
        <v>44</v>
      </c>
      <c r="J7" s="118" t="s">
        <v>236</v>
      </c>
      <c r="K7" s="119" t="s">
        <v>45</v>
      </c>
      <c r="L7" s="119" t="s">
        <v>42</v>
      </c>
      <c r="M7" s="120" t="s">
        <v>7</v>
      </c>
      <c r="N7" s="120" t="s">
        <v>8</v>
      </c>
      <c r="O7" s="118" t="s">
        <v>39</v>
      </c>
      <c r="P7" s="118" t="s">
        <v>40</v>
      </c>
      <c r="Q7" s="118" t="s">
        <v>41</v>
      </c>
      <c r="R7" s="119" t="s">
        <v>154</v>
      </c>
      <c r="S7" s="119" t="s">
        <v>155</v>
      </c>
      <c r="T7" s="121" t="s">
        <v>154</v>
      </c>
      <c r="U7" s="119" t="s">
        <v>155</v>
      </c>
      <c r="V7" s="226"/>
      <c r="W7" s="122" t="s">
        <v>125</v>
      </c>
      <c r="X7" s="119" t="s">
        <v>180</v>
      </c>
      <c r="Y7" s="225"/>
      <c r="Z7" s="7" t="s">
        <v>9</v>
      </c>
      <c r="AA7" s="7" t="s">
        <v>10</v>
      </c>
    </row>
    <row r="8" spans="1:27" ht="21" customHeight="1">
      <c r="A8" s="123" t="s">
        <v>1</v>
      </c>
      <c r="B8" s="123" t="s">
        <v>11</v>
      </c>
      <c r="C8" s="123" t="s">
        <v>12</v>
      </c>
      <c r="D8" s="123" t="s">
        <v>13</v>
      </c>
      <c r="E8" s="123" t="s">
        <v>14</v>
      </c>
      <c r="F8" s="123" t="s">
        <v>15</v>
      </c>
      <c r="G8" s="123" t="s">
        <v>16</v>
      </c>
      <c r="H8" s="123" t="s">
        <v>17</v>
      </c>
      <c r="I8" s="123" t="s">
        <v>18</v>
      </c>
      <c r="J8" s="123" t="s">
        <v>19</v>
      </c>
      <c r="K8" s="123" t="s">
        <v>20</v>
      </c>
      <c r="L8" s="123" t="s">
        <v>21</v>
      </c>
      <c r="M8" s="124" t="s">
        <v>22</v>
      </c>
      <c r="N8" s="124" t="s">
        <v>23</v>
      </c>
      <c r="O8" s="123" t="s">
        <v>24</v>
      </c>
      <c r="P8" s="123" t="s">
        <v>25</v>
      </c>
      <c r="Q8" s="123" t="s">
        <v>26</v>
      </c>
      <c r="R8" s="123">
        <v>18</v>
      </c>
      <c r="S8" s="123">
        <v>19</v>
      </c>
      <c r="T8" s="123">
        <v>18</v>
      </c>
      <c r="U8" s="123">
        <v>19</v>
      </c>
      <c r="V8" s="125">
        <v>20</v>
      </c>
      <c r="W8" s="125">
        <v>21</v>
      </c>
      <c r="X8" s="123">
        <v>22</v>
      </c>
      <c r="Y8" s="116" t="s">
        <v>50</v>
      </c>
      <c r="Z8" s="2" t="s">
        <v>51</v>
      </c>
      <c r="AA8" s="2" t="s">
        <v>52</v>
      </c>
    </row>
    <row r="9" spans="1:27" s="13" customFormat="1" ht="59.25" customHeight="1">
      <c r="A9" s="126" t="s">
        <v>35</v>
      </c>
      <c r="B9" s="127">
        <v>5000</v>
      </c>
      <c r="C9" s="126" t="s">
        <v>27</v>
      </c>
      <c r="D9" s="126" t="s">
        <v>27</v>
      </c>
      <c r="E9" s="126" t="s">
        <v>27</v>
      </c>
      <c r="F9" s="126" t="s">
        <v>27</v>
      </c>
      <c r="G9" s="126" t="s">
        <v>27</v>
      </c>
      <c r="H9" s="126" t="s">
        <v>27</v>
      </c>
      <c r="I9" s="126" t="s">
        <v>27</v>
      </c>
      <c r="J9" s="126" t="s">
        <v>27</v>
      </c>
      <c r="K9" s="126" t="s">
        <v>27</v>
      </c>
      <c r="L9" s="126"/>
      <c r="M9" s="128"/>
      <c r="N9" s="128"/>
      <c r="O9" s="127"/>
      <c r="P9" s="127"/>
      <c r="Q9" s="127"/>
      <c r="R9" s="52" t="e">
        <f t="shared" ref="R9:X9" si="0">R10+R100+R126+R137+R148</f>
        <v>#REF!</v>
      </c>
      <c r="S9" s="52" t="e">
        <f t="shared" si="0"/>
        <v>#REF!</v>
      </c>
      <c r="T9" s="52">
        <f t="shared" si="0"/>
        <v>93801520.919999987</v>
      </c>
      <c r="U9" s="52">
        <f t="shared" si="0"/>
        <v>91739501.169999987</v>
      </c>
      <c r="V9" s="52">
        <f t="shared" si="0"/>
        <v>145138625.44999999</v>
      </c>
      <c r="W9" s="52">
        <f t="shared" si="0"/>
        <v>69331252</v>
      </c>
      <c r="X9" s="52">
        <f t="shared" si="0"/>
        <v>66163352.000000007</v>
      </c>
      <c r="Y9" s="117"/>
      <c r="Z9" s="19"/>
      <c r="AA9" s="19"/>
    </row>
    <row r="10" spans="1:27" s="14" customFormat="1" ht="65.25" customHeight="1">
      <c r="A10" s="129" t="s">
        <v>36</v>
      </c>
      <c r="B10" s="130">
        <v>5001</v>
      </c>
      <c r="C10" s="129" t="s">
        <v>27</v>
      </c>
      <c r="D10" s="129" t="s">
        <v>27</v>
      </c>
      <c r="E10" s="129" t="s">
        <v>27</v>
      </c>
      <c r="F10" s="129" t="s">
        <v>27</v>
      </c>
      <c r="G10" s="129" t="s">
        <v>27</v>
      </c>
      <c r="H10" s="129" t="s">
        <v>27</v>
      </c>
      <c r="I10" s="129" t="s">
        <v>27</v>
      </c>
      <c r="J10" s="129" t="s">
        <v>27</v>
      </c>
      <c r="K10" s="129" t="s">
        <v>27</v>
      </c>
      <c r="L10" s="129"/>
      <c r="M10" s="131"/>
      <c r="N10" s="131"/>
      <c r="O10" s="130"/>
      <c r="P10" s="130"/>
      <c r="Q10" s="130"/>
      <c r="R10" s="132">
        <f>SUM(R11:R97)</f>
        <v>8367633981.7700005</v>
      </c>
      <c r="S10" s="132">
        <f>SUM(S11:S97)</f>
        <v>46615353.669999994</v>
      </c>
      <c r="T10" s="132">
        <f>SUM(T11:T99)</f>
        <v>74256462.999999985</v>
      </c>
      <c r="U10" s="132">
        <f>SUM(U11:U99)</f>
        <v>72345595.219999984</v>
      </c>
      <c r="V10" s="132">
        <f>SUM(V11:V99)</f>
        <v>121705409.97999999</v>
      </c>
      <c r="W10" s="132">
        <f>SUM(W11:W99)</f>
        <v>48513470.120000005</v>
      </c>
      <c r="X10" s="132">
        <f>SUM(X11:X99)</f>
        <v>45272090.120000005</v>
      </c>
      <c r="Y10" s="74">
        <f>SUM(Y12:Y96)</f>
        <v>100000</v>
      </c>
      <c r="Z10" s="18">
        <f>SUM(Z12:Z96)</f>
        <v>0</v>
      </c>
      <c r="AA10" s="18">
        <f>SUM(AA12:AA96)</f>
        <v>0</v>
      </c>
    </row>
    <row r="11" spans="1:27" s="14" customFormat="1" ht="69.75" customHeight="1">
      <c r="A11" s="94" t="s">
        <v>250</v>
      </c>
      <c r="B11" s="133">
        <v>5003</v>
      </c>
      <c r="C11" s="133" t="s">
        <v>53</v>
      </c>
      <c r="D11" s="133" t="s">
        <v>86</v>
      </c>
      <c r="E11" s="133" t="s">
        <v>117</v>
      </c>
      <c r="F11" s="133" t="s">
        <v>27</v>
      </c>
      <c r="G11" s="133" t="s">
        <v>27</v>
      </c>
      <c r="H11" s="133" t="s">
        <v>27</v>
      </c>
      <c r="I11" s="94" t="s">
        <v>181</v>
      </c>
      <c r="J11" s="94" t="s">
        <v>89</v>
      </c>
      <c r="K11" s="94" t="s">
        <v>183</v>
      </c>
      <c r="L11" s="92">
        <v>930</v>
      </c>
      <c r="M11" s="93" t="s">
        <v>28</v>
      </c>
      <c r="N11" s="93" t="s">
        <v>31</v>
      </c>
      <c r="O11" s="92">
        <v>7000420400</v>
      </c>
      <c r="P11" s="92">
        <v>100</v>
      </c>
      <c r="Q11" s="92">
        <v>210</v>
      </c>
      <c r="R11" s="91">
        <v>0</v>
      </c>
      <c r="S11" s="91">
        <v>0</v>
      </c>
      <c r="T11" s="91">
        <v>1008971.87</v>
      </c>
      <c r="U11" s="91">
        <v>1008971.87</v>
      </c>
      <c r="V11" s="95">
        <v>1162090</v>
      </c>
      <c r="W11" s="95">
        <v>1162089.1200000001</v>
      </c>
      <c r="X11" s="91">
        <v>1162089.1200000001</v>
      </c>
      <c r="Y11" s="74"/>
      <c r="Z11" s="18"/>
      <c r="AA11" s="18"/>
    </row>
    <row r="12" spans="1:27" ht="35.25" customHeight="1">
      <c r="A12" s="194" t="s">
        <v>251</v>
      </c>
      <c r="B12" s="191">
        <v>5005</v>
      </c>
      <c r="C12" s="191" t="s">
        <v>53</v>
      </c>
      <c r="D12" s="191" t="s">
        <v>86</v>
      </c>
      <c r="E12" s="191" t="s">
        <v>118</v>
      </c>
      <c r="F12" s="191" t="s">
        <v>27</v>
      </c>
      <c r="G12" s="191" t="s">
        <v>27</v>
      </c>
      <c r="H12" s="191"/>
      <c r="I12" s="94" t="s">
        <v>87</v>
      </c>
      <c r="J12" s="94" t="s">
        <v>63</v>
      </c>
      <c r="K12" s="94" t="s">
        <v>88</v>
      </c>
      <c r="L12" s="92">
        <v>930</v>
      </c>
      <c r="M12" s="93" t="s">
        <v>28</v>
      </c>
      <c r="N12" s="93" t="s">
        <v>22</v>
      </c>
      <c r="O12" s="92">
        <v>8100900200</v>
      </c>
      <c r="P12" s="92">
        <v>200</v>
      </c>
      <c r="Q12" s="92">
        <v>220</v>
      </c>
      <c r="R12" s="91">
        <v>595718.93999999994</v>
      </c>
      <c r="S12" s="91">
        <v>298852.34000000003</v>
      </c>
      <c r="T12" s="91">
        <v>240486.74</v>
      </c>
      <c r="U12" s="91">
        <v>240486.74</v>
      </c>
      <c r="V12" s="95">
        <v>0</v>
      </c>
      <c r="W12" s="95">
        <v>0</v>
      </c>
      <c r="X12" s="91">
        <v>0</v>
      </c>
      <c r="Y12" s="75"/>
      <c r="Z12" s="3"/>
      <c r="AA12" s="3"/>
    </row>
    <row r="13" spans="1:27" s="35" customFormat="1" ht="44.25" customHeight="1">
      <c r="A13" s="195"/>
      <c r="B13" s="197"/>
      <c r="C13" s="197"/>
      <c r="D13" s="197"/>
      <c r="E13" s="197"/>
      <c r="F13" s="197"/>
      <c r="G13" s="197"/>
      <c r="H13" s="197"/>
      <c r="I13" s="94" t="s">
        <v>185</v>
      </c>
      <c r="J13" s="134" t="s">
        <v>63</v>
      </c>
      <c r="K13" s="94" t="s">
        <v>187</v>
      </c>
      <c r="L13" s="92">
        <v>930</v>
      </c>
      <c r="M13" s="93" t="s">
        <v>28</v>
      </c>
      <c r="N13" s="93" t="s">
        <v>22</v>
      </c>
      <c r="O13" s="92">
        <v>7400800200</v>
      </c>
      <c r="P13" s="92">
        <v>200</v>
      </c>
      <c r="Q13" s="92">
        <v>220</v>
      </c>
      <c r="R13" s="91">
        <v>283750</v>
      </c>
      <c r="S13" s="91">
        <v>228747</v>
      </c>
      <c r="T13" s="91">
        <v>0</v>
      </c>
      <c r="U13" s="91">
        <v>0</v>
      </c>
      <c r="V13" s="95">
        <v>203610</v>
      </c>
      <c r="W13" s="95">
        <v>160000</v>
      </c>
      <c r="X13" s="135">
        <v>160000</v>
      </c>
      <c r="Y13" s="75"/>
      <c r="Z13" s="3"/>
      <c r="AA13" s="3"/>
    </row>
    <row r="14" spans="1:27" ht="23.25" customHeight="1">
      <c r="A14" s="195"/>
      <c r="B14" s="197"/>
      <c r="C14" s="197"/>
      <c r="D14" s="197"/>
      <c r="E14" s="197"/>
      <c r="F14" s="197"/>
      <c r="G14" s="197"/>
      <c r="H14" s="197"/>
      <c r="I14" s="199" t="s">
        <v>186</v>
      </c>
      <c r="J14" s="237" t="s">
        <v>63</v>
      </c>
      <c r="K14" s="191" t="s">
        <v>184</v>
      </c>
      <c r="L14" s="203">
        <v>930</v>
      </c>
      <c r="M14" s="206" t="s">
        <v>28</v>
      </c>
      <c r="N14" s="206" t="s">
        <v>22</v>
      </c>
      <c r="O14" s="203">
        <v>7000028900</v>
      </c>
      <c r="P14" s="203">
        <v>800</v>
      </c>
      <c r="Q14" s="203">
        <v>290</v>
      </c>
      <c r="R14" s="198">
        <v>0</v>
      </c>
      <c r="S14" s="198">
        <v>0</v>
      </c>
      <c r="T14" s="198">
        <v>291334</v>
      </c>
      <c r="U14" s="198">
        <v>228351</v>
      </c>
      <c r="V14" s="205">
        <v>0</v>
      </c>
      <c r="W14" s="205">
        <v>0</v>
      </c>
      <c r="X14" s="207">
        <v>0</v>
      </c>
      <c r="Y14" s="75"/>
      <c r="Z14" s="3"/>
      <c r="AA14" s="3"/>
    </row>
    <row r="15" spans="1:27" ht="12" customHeight="1">
      <c r="A15" s="195"/>
      <c r="B15" s="197"/>
      <c r="C15" s="197"/>
      <c r="D15" s="197"/>
      <c r="E15" s="197"/>
      <c r="F15" s="197"/>
      <c r="G15" s="197"/>
      <c r="H15" s="197"/>
      <c r="I15" s="199"/>
      <c r="J15" s="238"/>
      <c r="K15" s="192"/>
      <c r="L15" s="203"/>
      <c r="M15" s="206"/>
      <c r="N15" s="206"/>
      <c r="O15" s="203"/>
      <c r="P15" s="203"/>
      <c r="Q15" s="203"/>
      <c r="R15" s="198"/>
      <c r="S15" s="198"/>
      <c r="T15" s="198"/>
      <c r="U15" s="198"/>
      <c r="V15" s="205"/>
      <c r="W15" s="205"/>
      <c r="X15" s="207"/>
      <c r="Y15" s="75"/>
      <c r="Z15" s="3"/>
      <c r="AA15" s="3"/>
    </row>
    <row r="16" spans="1:27" s="35" customFormat="1" ht="27" customHeight="1">
      <c r="A16" s="195"/>
      <c r="B16" s="197"/>
      <c r="C16" s="197"/>
      <c r="D16" s="197"/>
      <c r="E16" s="197"/>
      <c r="F16" s="197"/>
      <c r="G16" s="197"/>
      <c r="H16" s="197"/>
      <c r="I16" s="199" t="s">
        <v>134</v>
      </c>
      <c r="J16" s="231" t="s">
        <v>63</v>
      </c>
      <c r="K16" s="199" t="s">
        <v>184</v>
      </c>
      <c r="L16" s="92">
        <v>930</v>
      </c>
      <c r="M16" s="93" t="s">
        <v>28</v>
      </c>
      <c r="N16" s="93" t="s">
        <v>22</v>
      </c>
      <c r="O16" s="92">
        <v>7000089204</v>
      </c>
      <c r="P16" s="92">
        <v>800</v>
      </c>
      <c r="Q16" s="92">
        <v>290</v>
      </c>
      <c r="R16" s="91">
        <v>0</v>
      </c>
      <c r="S16" s="91">
        <v>0</v>
      </c>
      <c r="T16" s="91">
        <v>0</v>
      </c>
      <c r="U16" s="91">
        <v>0</v>
      </c>
      <c r="V16" s="95">
        <v>1078900</v>
      </c>
      <c r="W16" s="95">
        <v>1078900</v>
      </c>
      <c r="X16" s="135">
        <v>1078900</v>
      </c>
      <c r="Y16" s="75"/>
      <c r="Z16" s="3"/>
      <c r="AA16" s="3"/>
    </row>
    <row r="17" spans="1:27" s="47" customFormat="1" ht="24" customHeight="1">
      <c r="A17" s="195"/>
      <c r="B17" s="197"/>
      <c r="C17" s="197"/>
      <c r="D17" s="197"/>
      <c r="E17" s="197"/>
      <c r="F17" s="197"/>
      <c r="G17" s="197"/>
      <c r="H17" s="197"/>
      <c r="I17" s="199"/>
      <c r="J17" s="231"/>
      <c r="K17" s="199"/>
      <c r="L17" s="92">
        <v>930</v>
      </c>
      <c r="M17" s="93" t="s">
        <v>28</v>
      </c>
      <c r="N17" s="93" t="s">
        <v>22</v>
      </c>
      <c r="O17" s="92">
        <v>8100002500</v>
      </c>
      <c r="P17" s="92">
        <v>200</v>
      </c>
      <c r="Q17" s="92">
        <v>220</v>
      </c>
      <c r="R17" s="91">
        <v>0</v>
      </c>
      <c r="S17" s="91">
        <v>0</v>
      </c>
      <c r="T17" s="91">
        <v>498253.34</v>
      </c>
      <c r="U17" s="91">
        <v>498253.34</v>
      </c>
      <c r="V17" s="95">
        <v>0</v>
      </c>
      <c r="W17" s="95">
        <v>0</v>
      </c>
      <c r="X17" s="135">
        <v>0</v>
      </c>
      <c r="Y17" s="75"/>
      <c r="Z17" s="3"/>
      <c r="AA17" s="3"/>
    </row>
    <row r="18" spans="1:27" s="35" customFormat="1" ht="24" customHeight="1">
      <c r="A18" s="195"/>
      <c r="B18" s="197"/>
      <c r="C18" s="197"/>
      <c r="D18" s="197"/>
      <c r="E18" s="197"/>
      <c r="F18" s="197"/>
      <c r="G18" s="197"/>
      <c r="H18" s="197"/>
      <c r="I18" s="199"/>
      <c r="J18" s="231"/>
      <c r="K18" s="199"/>
      <c r="L18" s="92">
        <v>930</v>
      </c>
      <c r="M18" s="93" t="s">
        <v>28</v>
      </c>
      <c r="N18" s="93" t="s">
        <v>22</v>
      </c>
      <c r="O18" s="92">
        <v>7400002500</v>
      </c>
      <c r="P18" s="92">
        <v>200</v>
      </c>
      <c r="Q18" s="92">
        <v>220</v>
      </c>
      <c r="R18" s="91">
        <v>0</v>
      </c>
      <c r="S18" s="91">
        <v>0</v>
      </c>
      <c r="T18" s="91">
        <v>0</v>
      </c>
      <c r="U18" s="91">
        <v>0</v>
      </c>
      <c r="V18" s="95">
        <v>481148</v>
      </c>
      <c r="W18" s="95">
        <v>400000</v>
      </c>
      <c r="X18" s="135">
        <v>400000</v>
      </c>
      <c r="Y18" s="75"/>
      <c r="Z18" s="3"/>
      <c r="AA18" s="3"/>
    </row>
    <row r="19" spans="1:27" s="47" customFormat="1" ht="18.75" customHeight="1">
      <c r="A19" s="195"/>
      <c r="B19" s="197"/>
      <c r="C19" s="197"/>
      <c r="D19" s="197"/>
      <c r="E19" s="197"/>
      <c r="F19" s="197"/>
      <c r="G19" s="197"/>
      <c r="H19" s="197"/>
      <c r="I19" s="199" t="s">
        <v>182</v>
      </c>
      <c r="J19" s="216" t="s">
        <v>63</v>
      </c>
      <c r="K19" s="199" t="s">
        <v>184</v>
      </c>
      <c r="L19" s="203">
        <v>930</v>
      </c>
      <c r="M19" s="206" t="s">
        <v>31</v>
      </c>
      <c r="N19" s="206" t="s">
        <v>21</v>
      </c>
      <c r="O19" s="92">
        <v>8103400300</v>
      </c>
      <c r="P19" s="92">
        <v>200</v>
      </c>
      <c r="Q19" s="92">
        <v>220</v>
      </c>
      <c r="R19" s="91">
        <v>245420.28</v>
      </c>
      <c r="S19" s="91">
        <v>245420.28</v>
      </c>
      <c r="T19" s="91">
        <v>105416.48</v>
      </c>
      <c r="U19" s="91">
        <v>105416.48</v>
      </c>
      <c r="V19" s="95">
        <v>0</v>
      </c>
      <c r="W19" s="95">
        <v>0</v>
      </c>
      <c r="X19" s="135">
        <v>0</v>
      </c>
      <c r="Y19" s="75"/>
      <c r="Z19" s="3"/>
      <c r="AA19" s="3"/>
    </row>
    <row r="20" spans="1:27" s="51" customFormat="1" ht="15" customHeight="1">
      <c r="A20" s="196"/>
      <c r="B20" s="192"/>
      <c r="C20" s="192"/>
      <c r="D20" s="192"/>
      <c r="E20" s="192"/>
      <c r="F20" s="192"/>
      <c r="G20" s="192"/>
      <c r="H20" s="192"/>
      <c r="I20" s="199"/>
      <c r="J20" s="216"/>
      <c r="K20" s="199"/>
      <c r="L20" s="203"/>
      <c r="M20" s="206"/>
      <c r="N20" s="206"/>
      <c r="O20" s="92">
        <v>7403420600</v>
      </c>
      <c r="P20" s="92">
        <v>200</v>
      </c>
      <c r="Q20" s="92">
        <v>220</v>
      </c>
      <c r="R20" s="91"/>
      <c r="S20" s="91"/>
      <c r="T20" s="91">
        <v>0</v>
      </c>
      <c r="U20" s="91">
        <v>0</v>
      </c>
      <c r="V20" s="95">
        <v>291335</v>
      </c>
      <c r="W20" s="95">
        <v>160000</v>
      </c>
      <c r="X20" s="135">
        <v>160000</v>
      </c>
      <c r="Y20" s="21"/>
      <c r="Z20" s="4"/>
      <c r="AA20" s="22"/>
    </row>
    <row r="21" spans="1:27" ht="29.25" customHeight="1">
      <c r="A21" s="199" t="s">
        <v>252</v>
      </c>
      <c r="B21" s="200">
        <v>5006</v>
      </c>
      <c r="C21" s="200" t="s">
        <v>53</v>
      </c>
      <c r="D21" s="200" t="s">
        <v>83</v>
      </c>
      <c r="E21" s="200" t="s">
        <v>117</v>
      </c>
      <c r="F21" s="200"/>
      <c r="G21" s="200"/>
      <c r="H21" s="200"/>
      <c r="I21" s="199" t="s">
        <v>84</v>
      </c>
      <c r="J21" s="216" t="s">
        <v>60</v>
      </c>
      <c r="K21" s="199" t="s">
        <v>85</v>
      </c>
      <c r="L21" s="92">
        <v>930</v>
      </c>
      <c r="M21" s="93" t="s">
        <v>32</v>
      </c>
      <c r="N21" s="93" t="s">
        <v>29</v>
      </c>
      <c r="O21" s="92">
        <v>7120100050</v>
      </c>
      <c r="P21" s="92">
        <v>400</v>
      </c>
      <c r="Q21" s="92">
        <v>300</v>
      </c>
      <c r="R21" s="91">
        <v>2567200</v>
      </c>
      <c r="S21" s="91">
        <v>2567200</v>
      </c>
      <c r="T21" s="91">
        <v>15753624</v>
      </c>
      <c r="U21" s="91">
        <v>15753544</v>
      </c>
      <c r="V21" s="95">
        <v>0</v>
      </c>
      <c r="W21" s="95">
        <v>0</v>
      </c>
      <c r="X21" s="135">
        <v>0</v>
      </c>
      <c r="Y21" s="21"/>
      <c r="Z21" s="4"/>
      <c r="AA21" s="22"/>
    </row>
    <row r="22" spans="1:27" s="45" customFormat="1" ht="15">
      <c r="A22" s="199"/>
      <c r="B22" s="200"/>
      <c r="C22" s="200"/>
      <c r="D22" s="200"/>
      <c r="E22" s="200"/>
      <c r="F22" s="200"/>
      <c r="G22" s="200"/>
      <c r="H22" s="200"/>
      <c r="I22" s="199"/>
      <c r="J22" s="216"/>
      <c r="K22" s="199"/>
      <c r="L22" s="203">
        <v>930</v>
      </c>
      <c r="M22" s="206" t="s">
        <v>32</v>
      </c>
      <c r="N22" s="206" t="s">
        <v>29</v>
      </c>
      <c r="O22" s="203" t="s">
        <v>176</v>
      </c>
      <c r="P22" s="92">
        <v>200</v>
      </c>
      <c r="Q22" s="92">
        <v>220</v>
      </c>
      <c r="R22" s="91">
        <v>29000</v>
      </c>
      <c r="S22" s="91">
        <v>29000</v>
      </c>
      <c r="T22" s="91">
        <v>69897</v>
      </c>
      <c r="U22" s="91">
        <v>69897</v>
      </c>
      <c r="V22" s="95">
        <v>0</v>
      </c>
      <c r="W22" s="95">
        <v>0</v>
      </c>
      <c r="X22" s="135">
        <v>0</v>
      </c>
      <c r="Y22" s="21"/>
      <c r="Z22" s="4"/>
      <c r="AA22" s="22"/>
    </row>
    <row r="23" spans="1:27" s="45" customFormat="1" ht="18.75" customHeight="1">
      <c r="A23" s="199"/>
      <c r="B23" s="200"/>
      <c r="C23" s="200"/>
      <c r="D23" s="200"/>
      <c r="E23" s="200"/>
      <c r="F23" s="200"/>
      <c r="G23" s="200"/>
      <c r="H23" s="200"/>
      <c r="I23" s="199"/>
      <c r="J23" s="216"/>
      <c r="K23" s="199"/>
      <c r="L23" s="203"/>
      <c r="M23" s="206"/>
      <c r="N23" s="206"/>
      <c r="O23" s="203"/>
      <c r="P23" s="92">
        <v>400</v>
      </c>
      <c r="Q23" s="92">
        <v>300</v>
      </c>
      <c r="R23" s="91">
        <v>0</v>
      </c>
      <c r="S23" s="91">
        <v>0</v>
      </c>
      <c r="T23" s="91">
        <v>251579.79</v>
      </c>
      <c r="U23" s="91">
        <v>251579.79</v>
      </c>
      <c r="V23" s="95">
        <v>0</v>
      </c>
      <c r="W23" s="95">
        <v>0</v>
      </c>
      <c r="X23" s="135">
        <v>0</v>
      </c>
      <c r="Y23" s="21"/>
      <c r="Z23" s="4"/>
      <c r="AA23" s="22"/>
    </row>
    <row r="24" spans="1:27" s="43" customFormat="1" ht="15">
      <c r="A24" s="199"/>
      <c r="B24" s="200"/>
      <c r="C24" s="200"/>
      <c r="D24" s="200"/>
      <c r="E24" s="200"/>
      <c r="F24" s="200"/>
      <c r="G24" s="200"/>
      <c r="H24" s="200"/>
      <c r="I24" s="199"/>
      <c r="J24" s="216"/>
      <c r="K24" s="199"/>
      <c r="L24" s="203">
        <v>930</v>
      </c>
      <c r="M24" s="206" t="s">
        <v>32</v>
      </c>
      <c r="N24" s="206" t="s">
        <v>29</v>
      </c>
      <c r="O24" s="203" t="s">
        <v>179</v>
      </c>
      <c r="P24" s="92">
        <v>200</v>
      </c>
      <c r="Q24" s="92">
        <v>220</v>
      </c>
      <c r="R24" s="91">
        <v>0</v>
      </c>
      <c r="S24" s="91">
        <v>0</v>
      </c>
      <c r="T24" s="91">
        <v>267938.46000000002</v>
      </c>
      <c r="U24" s="91">
        <v>89651.839999999997</v>
      </c>
      <c r="V24" s="95">
        <v>0</v>
      </c>
      <c r="W24" s="95">
        <v>0</v>
      </c>
      <c r="X24" s="135">
        <v>0</v>
      </c>
      <c r="Y24" s="21"/>
      <c r="Z24" s="4"/>
      <c r="AA24" s="22"/>
    </row>
    <row r="25" spans="1:27" ht="15">
      <c r="A25" s="199"/>
      <c r="B25" s="200"/>
      <c r="C25" s="200"/>
      <c r="D25" s="200"/>
      <c r="E25" s="200"/>
      <c r="F25" s="200"/>
      <c r="G25" s="200"/>
      <c r="H25" s="200"/>
      <c r="I25" s="199"/>
      <c r="J25" s="216"/>
      <c r="K25" s="199"/>
      <c r="L25" s="203"/>
      <c r="M25" s="206"/>
      <c r="N25" s="206"/>
      <c r="O25" s="203"/>
      <c r="P25" s="92">
        <v>400</v>
      </c>
      <c r="Q25" s="92">
        <v>300</v>
      </c>
      <c r="R25" s="91">
        <v>0</v>
      </c>
      <c r="S25" s="91">
        <v>0</v>
      </c>
      <c r="T25" s="91">
        <v>402397</v>
      </c>
      <c r="U25" s="91">
        <v>354109.24</v>
      </c>
      <c r="V25" s="95">
        <v>0</v>
      </c>
      <c r="W25" s="95">
        <v>0</v>
      </c>
      <c r="X25" s="135">
        <v>0</v>
      </c>
      <c r="Y25" s="21"/>
      <c r="Z25" s="4"/>
      <c r="AA25" s="22"/>
    </row>
    <row r="26" spans="1:27" s="41" customFormat="1" ht="16.5" customHeight="1">
      <c r="A26" s="199"/>
      <c r="B26" s="200"/>
      <c r="C26" s="200"/>
      <c r="D26" s="200"/>
      <c r="E26" s="200"/>
      <c r="F26" s="200"/>
      <c r="G26" s="200"/>
      <c r="H26" s="200"/>
      <c r="I26" s="211" t="s">
        <v>211</v>
      </c>
      <c r="J26" s="234"/>
      <c r="K26" s="199" t="s">
        <v>191</v>
      </c>
      <c r="L26" s="92">
        <v>930</v>
      </c>
      <c r="M26" s="93" t="s">
        <v>32</v>
      </c>
      <c r="N26" s="93" t="s">
        <v>29</v>
      </c>
      <c r="O26" s="92">
        <v>8200000300</v>
      </c>
      <c r="P26" s="92">
        <v>200</v>
      </c>
      <c r="Q26" s="92">
        <v>220</v>
      </c>
      <c r="R26" s="91">
        <v>0</v>
      </c>
      <c r="S26" s="91">
        <v>0</v>
      </c>
      <c r="T26" s="91">
        <v>1250000</v>
      </c>
      <c r="U26" s="91">
        <v>0</v>
      </c>
      <c r="V26" s="95">
        <v>0</v>
      </c>
      <c r="W26" s="95">
        <v>0</v>
      </c>
      <c r="X26" s="135">
        <v>0</v>
      </c>
      <c r="Y26" s="21"/>
      <c r="Z26" s="4"/>
      <c r="AA26" s="22"/>
    </row>
    <row r="27" spans="1:27" s="60" customFormat="1" ht="22.5" customHeight="1">
      <c r="A27" s="199"/>
      <c r="B27" s="200"/>
      <c r="C27" s="200"/>
      <c r="D27" s="200"/>
      <c r="E27" s="200"/>
      <c r="F27" s="200"/>
      <c r="G27" s="200"/>
      <c r="H27" s="200"/>
      <c r="I27" s="211"/>
      <c r="J27" s="235"/>
      <c r="K27" s="199"/>
      <c r="L27" s="92">
        <v>930</v>
      </c>
      <c r="M27" s="93" t="s">
        <v>32</v>
      </c>
      <c r="N27" s="93" t="s">
        <v>29</v>
      </c>
      <c r="O27" s="92" t="s">
        <v>245</v>
      </c>
      <c r="P27" s="92">
        <v>200</v>
      </c>
      <c r="Q27" s="92">
        <v>220</v>
      </c>
      <c r="R27" s="91"/>
      <c r="S27" s="91"/>
      <c r="T27" s="91">
        <v>0</v>
      </c>
      <c r="U27" s="91">
        <v>0</v>
      </c>
      <c r="V27" s="95">
        <v>262649</v>
      </c>
      <c r="W27" s="95">
        <v>0</v>
      </c>
      <c r="X27" s="135">
        <v>0</v>
      </c>
      <c r="Y27" s="21"/>
      <c r="Z27" s="4"/>
      <c r="AA27" s="22"/>
    </row>
    <row r="28" spans="1:27" s="60" customFormat="1" ht="22.5" customHeight="1">
      <c r="A28" s="199"/>
      <c r="B28" s="200"/>
      <c r="C28" s="200"/>
      <c r="D28" s="200"/>
      <c r="E28" s="200"/>
      <c r="F28" s="200"/>
      <c r="G28" s="200"/>
      <c r="H28" s="200"/>
      <c r="I28" s="211"/>
      <c r="J28" s="235"/>
      <c r="K28" s="199"/>
      <c r="L28" s="92">
        <v>930</v>
      </c>
      <c r="M28" s="93" t="s">
        <v>32</v>
      </c>
      <c r="N28" s="93" t="s">
        <v>29</v>
      </c>
      <c r="O28" s="92" t="s">
        <v>245</v>
      </c>
      <c r="P28" s="92">
        <v>400</v>
      </c>
      <c r="Q28" s="92">
        <v>300</v>
      </c>
      <c r="R28" s="91"/>
      <c r="S28" s="91"/>
      <c r="T28" s="91">
        <v>0</v>
      </c>
      <c r="U28" s="91">
        <v>0</v>
      </c>
      <c r="V28" s="95">
        <v>2273273</v>
      </c>
      <c r="W28" s="95"/>
      <c r="X28" s="135"/>
      <c r="Y28" s="21"/>
      <c r="Z28" s="4"/>
      <c r="AA28" s="22"/>
    </row>
    <row r="29" spans="1:27" s="60" customFormat="1" ht="24" customHeight="1">
      <c r="A29" s="199"/>
      <c r="B29" s="200"/>
      <c r="C29" s="200"/>
      <c r="D29" s="200"/>
      <c r="E29" s="200"/>
      <c r="F29" s="200"/>
      <c r="G29" s="200"/>
      <c r="H29" s="200"/>
      <c r="I29" s="211"/>
      <c r="J29" s="235"/>
      <c r="K29" s="199"/>
      <c r="L29" s="92">
        <v>930</v>
      </c>
      <c r="M29" s="93" t="s">
        <v>32</v>
      </c>
      <c r="N29" s="93" t="s">
        <v>29</v>
      </c>
      <c r="O29" s="92" t="s">
        <v>234</v>
      </c>
      <c r="P29" s="92">
        <v>400</v>
      </c>
      <c r="Q29" s="92">
        <v>300</v>
      </c>
      <c r="R29" s="91"/>
      <c r="S29" s="91"/>
      <c r="T29" s="91">
        <v>0</v>
      </c>
      <c r="U29" s="91">
        <v>0</v>
      </c>
      <c r="V29" s="95">
        <v>10000000</v>
      </c>
      <c r="W29" s="95">
        <v>8139500</v>
      </c>
      <c r="X29" s="135">
        <v>0</v>
      </c>
      <c r="Y29" s="21"/>
      <c r="Z29" s="4"/>
      <c r="AA29" s="22"/>
    </row>
    <row r="30" spans="1:27" s="60" customFormat="1" ht="21.75" customHeight="1">
      <c r="A30" s="199"/>
      <c r="B30" s="200"/>
      <c r="C30" s="200"/>
      <c r="D30" s="200"/>
      <c r="E30" s="200"/>
      <c r="F30" s="200"/>
      <c r="G30" s="200"/>
      <c r="H30" s="200"/>
      <c r="I30" s="211"/>
      <c r="J30" s="235"/>
      <c r="K30" s="199"/>
      <c r="L30" s="92">
        <v>930</v>
      </c>
      <c r="M30" s="93" t="s">
        <v>32</v>
      </c>
      <c r="N30" s="93" t="s">
        <v>29</v>
      </c>
      <c r="O30" s="92" t="s">
        <v>246</v>
      </c>
      <c r="P30" s="92">
        <v>200</v>
      </c>
      <c r="Q30" s="92">
        <v>220</v>
      </c>
      <c r="R30" s="91"/>
      <c r="S30" s="91"/>
      <c r="T30" s="91">
        <v>0</v>
      </c>
      <c r="U30" s="91">
        <v>0</v>
      </c>
      <c r="V30" s="95">
        <v>502251</v>
      </c>
      <c r="W30" s="95">
        <v>0</v>
      </c>
      <c r="X30" s="135">
        <v>0</v>
      </c>
      <c r="Y30" s="21"/>
      <c r="Z30" s="4"/>
      <c r="AA30" s="22"/>
    </row>
    <row r="31" spans="1:27" s="60" customFormat="1" ht="19.5" customHeight="1">
      <c r="A31" s="199"/>
      <c r="B31" s="200"/>
      <c r="C31" s="200"/>
      <c r="D31" s="200"/>
      <c r="E31" s="200"/>
      <c r="F31" s="200"/>
      <c r="G31" s="200"/>
      <c r="H31" s="200"/>
      <c r="I31" s="211"/>
      <c r="J31" s="235"/>
      <c r="K31" s="199"/>
      <c r="L31" s="92">
        <v>930</v>
      </c>
      <c r="M31" s="93" t="s">
        <v>32</v>
      </c>
      <c r="N31" s="93" t="s">
        <v>29</v>
      </c>
      <c r="O31" s="92" t="s">
        <v>246</v>
      </c>
      <c r="P31" s="92">
        <v>400</v>
      </c>
      <c r="Q31" s="92">
        <v>300</v>
      </c>
      <c r="R31" s="91"/>
      <c r="S31" s="91"/>
      <c r="T31" s="91">
        <v>0</v>
      </c>
      <c r="U31" s="91">
        <v>0</v>
      </c>
      <c r="V31" s="95">
        <v>57124</v>
      </c>
      <c r="W31" s="95">
        <v>0</v>
      </c>
      <c r="X31" s="135">
        <v>0</v>
      </c>
      <c r="Y31" s="21"/>
      <c r="Z31" s="4"/>
      <c r="AA31" s="22"/>
    </row>
    <row r="32" spans="1:27" s="60" customFormat="1" ht="20.25" customHeight="1">
      <c r="A32" s="199"/>
      <c r="B32" s="200"/>
      <c r="C32" s="200"/>
      <c r="D32" s="200"/>
      <c r="E32" s="200"/>
      <c r="F32" s="200"/>
      <c r="G32" s="200"/>
      <c r="H32" s="200"/>
      <c r="I32" s="211"/>
      <c r="J32" s="235"/>
      <c r="K32" s="199"/>
      <c r="L32" s="92">
        <v>930</v>
      </c>
      <c r="M32" s="93" t="s">
        <v>32</v>
      </c>
      <c r="N32" s="93" t="s">
        <v>29</v>
      </c>
      <c r="O32" s="92" t="s">
        <v>233</v>
      </c>
      <c r="P32" s="92">
        <v>200</v>
      </c>
      <c r="Q32" s="92">
        <v>220</v>
      </c>
      <c r="R32" s="91"/>
      <c r="S32" s="91"/>
      <c r="T32" s="91">
        <v>0</v>
      </c>
      <c r="U32" s="91">
        <v>0</v>
      </c>
      <c r="V32" s="95">
        <v>440571</v>
      </c>
      <c r="W32" s="95">
        <v>0</v>
      </c>
      <c r="X32" s="135">
        <v>0</v>
      </c>
      <c r="Y32" s="21"/>
      <c r="Z32" s="4"/>
      <c r="AA32" s="22"/>
    </row>
    <row r="33" spans="1:27" s="60" customFormat="1" ht="22.5" customHeight="1">
      <c r="A33" s="199"/>
      <c r="B33" s="200"/>
      <c r="C33" s="200"/>
      <c r="D33" s="200"/>
      <c r="E33" s="200"/>
      <c r="F33" s="200"/>
      <c r="G33" s="200"/>
      <c r="H33" s="200"/>
      <c r="I33" s="211"/>
      <c r="J33" s="235"/>
      <c r="K33" s="199"/>
      <c r="L33" s="92">
        <v>930</v>
      </c>
      <c r="M33" s="93" t="s">
        <v>32</v>
      </c>
      <c r="N33" s="93" t="s">
        <v>29</v>
      </c>
      <c r="O33" s="92" t="s">
        <v>233</v>
      </c>
      <c r="P33" s="92">
        <v>400</v>
      </c>
      <c r="Q33" s="92">
        <v>300</v>
      </c>
      <c r="R33" s="91"/>
      <c r="S33" s="91"/>
      <c r="T33" s="91">
        <v>0</v>
      </c>
      <c r="U33" s="91">
        <v>0</v>
      </c>
      <c r="V33" s="95">
        <v>43559429</v>
      </c>
      <c r="W33" s="95">
        <v>0</v>
      </c>
      <c r="X33" s="135">
        <v>0</v>
      </c>
      <c r="Y33" s="21"/>
      <c r="Z33" s="4"/>
      <c r="AA33" s="22"/>
    </row>
    <row r="34" spans="1:27" s="60" customFormat="1" ht="21.75" customHeight="1">
      <c r="A34" s="199"/>
      <c r="B34" s="200"/>
      <c r="C34" s="200"/>
      <c r="D34" s="200"/>
      <c r="E34" s="200"/>
      <c r="F34" s="200"/>
      <c r="G34" s="200"/>
      <c r="H34" s="200"/>
      <c r="I34" s="211"/>
      <c r="J34" s="235"/>
      <c r="K34" s="199"/>
      <c r="L34" s="92">
        <v>930</v>
      </c>
      <c r="M34" s="93" t="s">
        <v>32</v>
      </c>
      <c r="N34" s="93" t="s">
        <v>29</v>
      </c>
      <c r="O34" s="92">
        <v>8600588880</v>
      </c>
      <c r="P34" s="92">
        <v>200</v>
      </c>
      <c r="Q34" s="92">
        <v>220</v>
      </c>
      <c r="R34" s="91"/>
      <c r="S34" s="91"/>
      <c r="T34" s="91">
        <v>0</v>
      </c>
      <c r="U34" s="91">
        <v>0</v>
      </c>
      <c r="V34" s="95">
        <v>1250000</v>
      </c>
      <c r="W34" s="95">
        <v>0</v>
      </c>
      <c r="X34" s="135">
        <v>0</v>
      </c>
      <c r="Y34" s="21"/>
      <c r="Z34" s="4"/>
      <c r="AA34" s="22"/>
    </row>
    <row r="35" spans="1:27" s="43" customFormat="1" ht="20.25" customHeight="1">
      <c r="A35" s="199"/>
      <c r="B35" s="200"/>
      <c r="C35" s="200"/>
      <c r="D35" s="200"/>
      <c r="E35" s="200"/>
      <c r="F35" s="200"/>
      <c r="G35" s="200"/>
      <c r="H35" s="200"/>
      <c r="I35" s="211"/>
      <c r="J35" s="235"/>
      <c r="K35" s="199"/>
      <c r="L35" s="92">
        <v>930</v>
      </c>
      <c r="M35" s="93" t="s">
        <v>32</v>
      </c>
      <c r="N35" s="93" t="s">
        <v>29</v>
      </c>
      <c r="O35" s="92">
        <v>9903510500</v>
      </c>
      <c r="P35" s="92">
        <v>200</v>
      </c>
      <c r="Q35" s="92">
        <v>300</v>
      </c>
      <c r="R35" s="91">
        <v>0</v>
      </c>
      <c r="S35" s="91">
        <v>0</v>
      </c>
      <c r="T35" s="91">
        <v>37060.07</v>
      </c>
      <c r="U35" s="91">
        <v>37060.07</v>
      </c>
      <c r="V35" s="95">
        <v>0</v>
      </c>
      <c r="W35" s="95">
        <v>0</v>
      </c>
      <c r="X35" s="135">
        <v>0</v>
      </c>
      <c r="Y35" s="21"/>
      <c r="Z35" s="4"/>
      <c r="AA35" s="22"/>
    </row>
    <row r="36" spans="1:27" s="60" customFormat="1" ht="20.25" customHeight="1">
      <c r="A36" s="199"/>
      <c r="B36" s="200"/>
      <c r="C36" s="200"/>
      <c r="D36" s="200"/>
      <c r="E36" s="200"/>
      <c r="F36" s="200"/>
      <c r="G36" s="200"/>
      <c r="H36" s="200"/>
      <c r="I36" s="211"/>
      <c r="J36" s="235"/>
      <c r="K36" s="199"/>
      <c r="L36" s="92">
        <v>930</v>
      </c>
      <c r="M36" s="93" t="s">
        <v>32</v>
      </c>
      <c r="N36" s="93" t="s">
        <v>29</v>
      </c>
      <c r="O36" s="92">
        <v>9903510500</v>
      </c>
      <c r="P36" s="92">
        <v>800</v>
      </c>
      <c r="Q36" s="92">
        <v>240</v>
      </c>
      <c r="R36" s="91"/>
      <c r="S36" s="91"/>
      <c r="T36" s="91">
        <v>0</v>
      </c>
      <c r="U36" s="91">
        <v>0</v>
      </c>
      <c r="V36" s="95">
        <v>230000</v>
      </c>
      <c r="W36" s="95">
        <v>0</v>
      </c>
      <c r="X36" s="135">
        <v>0</v>
      </c>
      <c r="Y36" s="21"/>
      <c r="Z36" s="4"/>
      <c r="AA36" s="22"/>
    </row>
    <row r="37" spans="1:27" s="60" customFormat="1" ht="18.75" customHeight="1">
      <c r="A37" s="199"/>
      <c r="B37" s="200"/>
      <c r="C37" s="200"/>
      <c r="D37" s="200"/>
      <c r="E37" s="200"/>
      <c r="F37" s="200"/>
      <c r="G37" s="200"/>
      <c r="H37" s="200"/>
      <c r="I37" s="211"/>
      <c r="J37" s="235"/>
      <c r="K37" s="199"/>
      <c r="L37" s="92">
        <v>930</v>
      </c>
      <c r="M37" s="93" t="s">
        <v>32</v>
      </c>
      <c r="N37" s="93" t="s">
        <v>29</v>
      </c>
      <c r="O37" s="92">
        <v>9900112100</v>
      </c>
      <c r="P37" s="92">
        <v>800</v>
      </c>
      <c r="Q37" s="92">
        <v>220</v>
      </c>
      <c r="R37" s="91">
        <v>0</v>
      </c>
      <c r="S37" s="91">
        <v>0</v>
      </c>
      <c r="T37" s="91">
        <v>620110</v>
      </c>
      <c r="U37" s="91">
        <v>620110</v>
      </c>
      <c r="V37" s="95">
        <v>0</v>
      </c>
      <c r="W37" s="95">
        <v>0</v>
      </c>
      <c r="X37" s="135">
        <v>0</v>
      </c>
      <c r="Y37" s="21"/>
      <c r="Z37" s="4"/>
      <c r="AA37" s="22"/>
    </row>
    <row r="38" spans="1:27" s="42" customFormat="1" ht="24.75" customHeight="1" thickBot="1">
      <c r="A38" s="199"/>
      <c r="B38" s="200"/>
      <c r="C38" s="200"/>
      <c r="D38" s="200"/>
      <c r="E38" s="200"/>
      <c r="F38" s="200"/>
      <c r="G38" s="200"/>
      <c r="H38" s="200"/>
      <c r="I38" s="211"/>
      <c r="J38" s="236"/>
      <c r="K38" s="199"/>
      <c r="L38" s="92">
        <v>930</v>
      </c>
      <c r="M38" s="93" t="s">
        <v>32</v>
      </c>
      <c r="N38" s="93" t="s">
        <v>32</v>
      </c>
      <c r="O38" s="92">
        <v>8320000202</v>
      </c>
      <c r="P38" s="92">
        <v>200</v>
      </c>
      <c r="Q38" s="92">
        <v>220</v>
      </c>
      <c r="R38" s="92">
        <v>8320000202</v>
      </c>
      <c r="S38" s="92">
        <v>200</v>
      </c>
      <c r="T38" s="91">
        <v>0</v>
      </c>
      <c r="U38" s="91">
        <v>0</v>
      </c>
      <c r="V38" s="91">
        <v>100000</v>
      </c>
      <c r="W38" s="91">
        <v>0</v>
      </c>
      <c r="X38" s="91">
        <v>0</v>
      </c>
      <c r="Y38" s="78">
        <v>100000</v>
      </c>
      <c r="Z38" s="77">
        <v>0</v>
      </c>
      <c r="AA38" s="76">
        <v>0</v>
      </c>
    </row>
    <row r="39" spans="1:27" ht="33.75">
      <c r="A39" s="199" t="s">
        <v>253</v>
      </c>
      <c r="B39" s="200">
        <v>5008</v>
      </c>
      <c r="C39" s="200" t="s">
        <v>53</v>
      </c>
      <c r="D39" s="200" t="s">
        <v>81</v>
      </c>
      <c r="E39" s="200" t="s">
        <v>117</v>
      </c>
      <c r="F39" s="200"/>
      <c r="G39" s="200"/>
      <c r="H39" s="200"/>
      <c r="I39" s="138" t="s">
        <v>156</v>
      </c>
      <c r="J39" s="211" t="s">
        <v>71</v>
      </c>
      <c r="K39" s="115" t="s">
        <v>188</v>
      </c>
      <c r="L39" s="203">
        <v>930</v>
      </c>
      <c r="M39" s="206" t="s">
        <v>31</v>
      </c>
      <c r="N39" s="206" t="s">
        <v>82</v>
      </c>
      <c r="O39" s="113">
        <v>7303150600</v>
      </c>
      <c r="P39" s="113">
        <v>200</v>
      </c>
      <c r="Q39" s="113">
        <v>220</v>
      </c>
      <c r="R39" s="112">
        <v>13736618.060000001</v>
      </c>
      <c r="S39" s="112">
        <v>13690455.720000001</v>
      </c>
      <c r="T39" s="112">
        <v>15963370.699999999</v>
      </c>
      <c r="U39" s="112">
        <v>15963370.699999999</v>
      </c>
      <c r="V39" s="111">
        <v>0</v>
      </c>
      <c r="W39" s="111">
        <v>0</v>
      </c>
      <c r="X39" s="136">
        <v>0</v>
      </c>
      <c r="Y39" s="11"/>
      <c r="Z39" s="9"/>
      <c r="AA39" s="10"/>
    </row>
    <row r="40" spans="1:27" s="47" customFormat="1" ht="22.5" customHeight="1">
      <c r="A40" s="199"/>
      <c r="B40" s="200"/>
      <c r="C40" s="200"/>
      <c r="D40" s="200"/>
      <c r="E40" s="200"/>
      <c r="F40" s="200"/>
      <c r="G40" s="200"/>
      <c r="H40" s="200"/>
      <c r="I40" s="211" t="s">
        <v>189</v>
      </c>
      <c r="J40" s="211"/>
      <c r="K40" s="199" t="s">
        <v>190</v>
      </c>
      <c r="L40" s="203"/>
      <c r="M40" s="206"/>
      <c r="N40" s="206"/>
      <c r="O40" s="139">
        <v>8503150601</v>
      </c>
      <c r="P40" s="113">
        <v>200</v>
      </c>
      <c r="Q40" s="113">
        <v>220</v>
      </c>
      <c r="R40" s="139"/>
      <c r="S40" s="139"/>
      <c r="T40" s="49">
        <v>0</v>
      </c>
      <c r="U40" s="112">
        <v>0</v>
      </c>
      <c r="V40" s="111">
        <v>13023612.800000001</v>
      </c>
      <c r="W40" s="111">
        <v>5954149</v>
      </c>
      <c r="X40" s="136">
        <v>10852269</v>
      </c>
      <c r="Y40" s="11"/>
      <c r="Z40" s="9"/>
      <c r="AA40" s="10"/>
    </row>
    <row r="41" spans="1:27" s="47" customFormat="1" ht="22.5" customHeight="1">
      <c r="A41" s="199"/>
      <c r="B41" s="200"/>
      <c r="C41" s="200"/>
      <c r="D41" s="200"/>
      <c r="E41" s="200"/>
      <c r="F41" s="200"/>
      <c r="G41" s="200"/>
      <c r="H41" s="200"/>
      <c r="I41" s="211"/>
      <c r="J41" s="211"/>
      <c r="K41" s="199"/>
      <c r="L41" s="203"/>
      <c r="M41" s="206"/>
      <c r="N41" s="206"/>
      <c r="O41" s="139">
        <v>8503150602</v>
      </c>
      <c r="P41" s="113">
        <v>200</v>
      </c>
      <c r="Q41" s="113">
        <v>220</v>
      </c>
      <c r="R41" s="139"/>
      <c r="S41" s="139"/>
      <c r="T41" s="49">
        <v>0</v>
      </c>
      <c r="U41" s="112">
        <v>0</v>
      </c>
      <c r="V41" s="111">
        <v>1454400</v>
      </c>
      <c r="W41" s="111">
        <v>2130000</v>
      </c>
      <c r="X41" s="136">
        <v>2130000</v>
      </c>
      <c r="Y41" s="11"/>
      <c r="Z41" s="9"/>
      <c r="AA41" s="10"/>
    </row>
    <row r="42" spans="1:27" s="35" customFormat="1" ht="22.5" customHeight="1">
      <c r="A42" s="199"/>
      <c r="B42" s="200"/>
      <c r="C42" s="200"/>
      <c r="D42" s="200"/>
      <c r="E42" s="200"/>
      <c r="F42" s="200"/>
      <c r="G42" s="200"/>
      <c r="H42" s="200"/>
      <c r="I42" s="211"/>
      <c r="J42" s="211"/>
      <c r="K42" s="199"/>
      <c r="L42" s="203"/>
      <c r="M42" s="206"/>
      <c r="N42" s="206"/>
      <c r="O42" s="139">
        <v>8503150603</v>
      </c>
      <c r="P42" s="113">
        <v>200</v>
      </c>
      <c r="Q42" s="113">
        <v>220</v>
      </c>
      <c r="R42" s="139"/>
      <c r="S42" s="139"/>
      <c r="T42" s="49">
        <v>0</v>
      </c>
      <c r="U42" s="112">
        <v>0</v>
      </c>
      <c r="V42" s="111">
        <v>0</v>
      </c>
      <c r="W42" s="111">
        <v>100000</v>
      </c>
      <c r="X42" s="136">
        <v>100000</v>
      </c>
      <c r="Y42" s="11"/>
      <c r="Z42" s="9"/>
      <c r="AA42" s="10"/>
    </row>
    <row r="43" spans="1:27" s="47" customFormat="1" ht="18" customHeight="1">
      <c r="A43" s="199"/>
      <c r="B43" s="200"/>
      <c r="C43" s="200"/>
      <c r="D43" s="200"/>
      <c r="E43" s="200"/>
      <c r="F43" s="200"/>
      <c r="G43" s="200"/>
      <c r="H43" s="200"/>
      <c r="I43" s="211"/>
      <c r="J43" s="211"/>
      <c r="K43" s="199"/>
      <c r="L43" s="203"/>
      <c r="M43" s="206"/>
      <c r="N43" s="206"/>
      <c r="O43" s="139" t="s">
        <v>247</v>
      </c>
      <c r="P43" s="113">
        <v>200</v>
      </c>
      <c r="Q43" s="113">
        <v>220</v>
      </c>
      <c r="R43" s="139"/>
      <c r="S43" s="139"/>
      <c r="T43" s="49">
        <v>0</v>
      </c>
      <c r="U43" s="112">
        <v>0</v>
      </c>
      <c r="V43" s="111">
        <v>580000</v>
      </c>
      <c r="W43" s="111">
        <v>0</v>
      </c>
      <c r="X43" s="136">
        <v>0</v>
      </c>
      <c r="Y43" s="11"/>
      <c r="Z43" s="9"/>
      <c r="AA43" s="10"/>
    </row>
    <row r="44" spans="1:27" s="47" customFormat="1" ht="18" customHeight="1">
      <c r="A44" s="199"/>
      <c r="B44" s="200"/>
      <c r="C44" s="200"/>
      <c r="D44" s="200"/>
      <c r="E44" s="200"/>
      <c r="F44" s="200"/>
      <c r="G44" s="200"/>
      <c r="H44" s="200"/>
      <c r="I44" s="211"/>
      <c r="J44" s="211"/>
      <c r="K44" s="199"/>
      <c r="L44" s="203"/>
      <c r="M44" s="206"/>
      <c r="N44" s="206"/>
      <c r="O44" s="139" t="s">
        <v>225</v>
      </c>
      <c r="P44" s="113">
        <v>200</v>
      </c>
      <c r="Q44" s="113">
        <v>220</v>
      </c>
      <c r="R44" s="139"/>
      <c r="S44" s="139"/>
      <c r="T44" s="49">
        <v>0</v>
      </c>
      <c r="U44" s="112">
        <v>0</v>
      </c>
      <c r="V44" s="111">
        <v>9282300</v>
      </c>
      <c r="W44" s="111">
        <v>0</v>
      </c>
      <c r="X44" s="136">
        <v>0</v>
      </c>
      <c r="Y44" s="11"/>
      <c r="Z44" s="9"/>
      <c r="AA44" s="10"/>
    </row>
    <row r="45" spans="1:27" s="43" customFormat="1" ht="15" customHeight="1">
      <c r="A45" s="199"/>
      <c r="B45" s="200"/>
      <c r="C45" s="200"/>
      <c r="D45" s="200"/>
      <c r="E45" s="200"/>
      <c r="F45" s="200"/>
      <c r="G45" s="200"/>
      <c r="H45" s="200"/>
      <c r="I45" s="211" t="s">
        <v>211</v>
      </c>
      <c r="J45" s="211"/>
      <c r="K45" s="199" t="s">
        <v>226</v>
      </c>
      <c r="L45" s="203"/>
      <c r="M45" s="206"/>
      <c r="N45" s="206"/>
      <c r="O45" s="113" t="s">
        <v>177</v>
      </c>
      <c r="P45" s="113">
        <v>200</v>
      </c>
      <c r="Q45" s="113">
        <v>220</v>
      </c>
      <c r="R45" s="112">
        <v>0</v>
      </c>
      <c r="S45" s="112">
        <v>0</v>
      </c>
      <c r="T45" s="112">
        <v>4029161.68</v>
      </c>
      <c r="U45" s="112">
        <v>4029160.89</v>
      </c>
      <c r="V45" s="111">
        <v>0</v>
      </c>
      <c r="W45" s="111">
        <v>0</v>
      </c>
      <c r="X45" s="136">
        <v>0</v>
      </c>
      <c r="Y45" s="11"/>
      <c r="Z45" s="9"/>
      <c r="AA45" s="10"/>
    </row>
    <row r="46" spans="1:27" s="43" customFormat="1" ht="28.5" customHeight="1">
      <c r="A46" s="199"/>
      <c r="B46" s="200"/>
      <c r="C46" s="200"/>
      <c r="D46" s="200"/>
      <c r="E46" s="200"/>
      <c r="F46" s="200"/>
      <c r="G46" s="200"/>
      <c r="H46" s="200"/>
      <c r="I46" s="211"/>
      <c r="J46" s="211"/>
      <c r="K46" s="199"/>
      <c r="L46" s="203"/>
      <c r="M46" s="206"/>
      <c r="N46" s="206"/>
      <c r="O46" s="113" t="s">
        <v>248</v>
      </c>
      <c r="P46" s="113">
        <v>200</v>
      </c>
      <c r="Q46" s="113">
        <v>220</v>
      </c>
      <c r="R46" s="112"/>
      <c r="S46" s="112"/>
      <c r="T46" s="112">
        <v>0</v>
      </c>
      <c r="U46" s="112">
        <v>0</v>
      </c>
      <c r="V46" s="111">
        <v>0</v>
      </c>
      <c r="W46" s="111">
        <v>3893000</v>
      </c>
      <c r="X46" s="136">
        <v>3893000</v>
      </c>
      <c r="Y46" s="11"/>
      <c r="Z46" s="9"/>
      <c r="AA46" s="10"/>
    </row>
    <row r="47" spans="1:27" s="35" customFormat="1" ht="33" customHeight="1">
      <c r="A47" s="199"/>
      <c r="B47" s="200"/>
      <c r="C47" s="200"/>
      <c r="D47" s="200"/>
      <c r="E47" s="200"/>
      <c r="F47" s="200"/>
      <c r="G47" s="200"/>
      <c r="H47" s="200"/>
      <c r="I47" s="211" t="s">
        <v>157</v>
      </c>
      <c r="J47" s="211" t="s">
        <v>71</v>
      </c>
      <c r="K47" s="199" t="s">
        <v>188</v>
      </c>
      <c r="L47" s="203">
        <v>930</v>
      </c>
      <c r="M47" s="206" t="s">
        <v>31</v>
      </c>
      <c r="N47" s="206" t="s">
        <v>82</v>
      </c>
      <c r="O47" s="203">
        <v>7403150600</v>
      </c>
      <c r="P47" s="203">
        <v>200</v>
      </c>
      <c r="Q47" s="203">
        <v>220</v>
      </c>
      <c r="R47" s="198">
        <v>1911676.27</v>
      </c>
      <c r="S47" s="198">
        <v>1572558.76</v>
      </c>
      <c r="T47" s="198">
        <v>658228.77</v>
      </c>
      <c r="U47" s="198">
        <v>658228.77</v>
      </c>
      <c r="V47" s="205">
        <v>0</v>
      </c>
      <c r="W47" s="205">
        <v>0</v>
      </c>
      <c r="X47" s="207">
        <v>0</v>
      </c>
      <c r="Y47" s="11"/>
      <c r="Z47" s="9"/>
      <c r="AA47" s="10"/>
    </row>
    <row r="48" spans="1:27" s="32" customFormat="1" ht="1.5" customHeight="1">
      <c r="A48" s="199"/>
      <c r="B48" s="200"/>
      <c r="C48" s="200"/>
      <c r="D48" s="200"/>
      <c r="E48" s="200"/>
      <c r="F48" s="200"/>
      <c r="G48" s="200"/>
      <c r="H48" s="200"/>
      <c r="I48" s="211"/>
      <c r="J48" s="211"/>
      <c r="K48" s="199"/>
      <c r="L48" s="203"/>
      <c r="M48" s="206"/>
      <c r="N48" s="206"/>
      <c r="O48" s="203"/>
      <c r="P48" s="203"/>
      <c r="Q48" s="203"/>
      <c r="R48" s="198"/>
      <c r="S48" s="198"/>
      <c r="T48" s="198"/>
      <c r="U48" s="198"/>
      <c r="V48" s="205"/>
      <c r="W48" s="205"/>
      <c r="X48" s="207"/>
      <c r="Y48" s="11"/>
      <c r="Z48" s="9"/>
      <c r="AA48" s="10"/>
    </row>
    <row r="49" spans="1:27" s="35" customFormat="1" ht="24" customHeight="1">
      <c r="A49" s="199"/>
      <c r="B49" s="200"/>
      <c r="C49" s="200"/>
      <c r="D49" s="200"/>
      <c r="E49" s="200"/>
      <c r="F49" s="200"/>
      <c r="G49" s="200"/>
      <c r="H49" s="200"/>
      <c r="I49" s="211" t="s">
        <v>158</v>
      </c>
      <c r="J49" s="211" t="s">
        <v>79</v>
      </c>
      <c r="K49" s="199" t="s">
        <v>192</v>
      </c>
      <c r="L49" s="113">
        <v>930</v>
      </c>
      <c r="M49" s="114" t="s">
        <v>31</v>
      </c>
      <c r="N49" s="114" t="s">
        <v>82</v>
      </c>
      <c r="O49" s="113">
        <v>7503150600</v>
      </c>
      <c r="P49" s="113">
        <v>200</v>
      </c>
      <c r="Q49" s="113">
        <v>220</v>
      </c>
      <c r="R49" s="112">
        <v>2167482.1800000002</v>
      </c>
      <c r="S49" s="112">
        <v>1995007.01</v>
      </c>
      <c r="T49" s="112">
        <v>661654.88</v>
      </c>
      <c r="U49" s="112">
        <v>661654.88</v>
      </c>
      <c r="V49" s="111">
        <v>0</v>
      </c>
      <c r="W49" s="111">
        <v>0</v>
      </c>
      <c r="X49" s="136">
        <v>0</v>
      </c>
      <c r="Y49" s="11"/>
      <c r="Z49" s="9"/>
      <c r="AA49" s="10"/>
    </row>
    <row r="50" spans="1:27" s="35" customFormat="1" ht="24.75" customHeight="1">
      <c r="A50" s="199"/>
      <c r="B50" s="200"/>
      <c r="C50" s="200"/>
      <c r="D50" s="200"/>
      <c r="E50" s="200"/>
      <c r="F50" s="200"/>
      <c r="G50" s="200"/>
      <c r="H50" s="200"/>
      <c r="I50" s="211"/>
      <c r="J50" s="211"/>
      <c r="K50" s="199"/>
      <c r="L50" s="113">
        <v>930</v>
      </c>
      <c r="M50" s="114" t="s">
        <v>31</v>
      </c>
      <c r="N50" s="114" t="s">
        <v>82</v>
      </c>
      <c r="O50" s="113">
        <v>7500100100</v>
      </c>
      <c r="P50" s="113">
        <v>200</v>
      </c>
      <c r="Q50" s="113">
        <v>220</v>
      </c>
      <c r="R50" s="112">
        <v>8032113</v>
      </c>
      <c r="S50" s="112">
        <v>8025601.1100000003</v>
      </c>
      <c r="T50" s="112">
        <v>9252.15</v>
      </c>
      <c r="U50" s="112">
        <v>9252.15</v>
      </c>
      <c r="V50" s="111">
        <v>0</v>
      </c>
      <c r="W50" s="111">
        <v>0</v>
      </c>
      <c r="X50" s="136">
        <v>0</v>
      </c>
      <c r="Y50" s="11"/>
      <c r="Z50" s="9"/>
      <c r="AA50" s="10"/>
    </row>
    <row r="51" spans="1:27" s="72" customFormat="1" ht="53.25" customHeight="1">
      <c r="A51" s="199" t="s">
        <v>254</v>
      </c>
      <c r="B51" s="200">
        <v>5009</v>
      </c>
      <c r="C51" s="200" t="s">
        <v>53</v>
      </c>
      <c r="D51" s="200" t="s">
        <v>81</v>
      </c>
      <c r="E51" s="200" t="s">
        <v>117</v>
      </c>
      <c r="F51" s="200"/>
      <c r="G51" s="200"/>
      <c r="H51" s="200"/>
      <c r="I51" s="115" t="s">
        <v>168</v>
      </c>
      <c r="J51" s="115" t="s">
        <v>71</v>
      </c>
      <c r="K51" s="115" t="s">
        <v>169</v>
      </c>
      <c r="L51" s="113">
        <v>930</v>
      </c>
      <c r="M51" s="114" t="s">
        <v>32</v>
      </c>
      <c r="N51" s="114" t="s">
        <v>28</v>
      </c>
      <c r="O51" s="113">
        <v>7110000201</v>
      </c>
      <c r="P51" s="113">
        <v>200</v>
      </c>
      <c r="Q51" s="113">
        <v>220</v>
      </c>
      <c r="R51" s="112">
        <v>0</v>
      </c>
      <c r="S51" s="112">
        <v>0</v>
      </c>
      <c r="T51" s="112">
        <v>586466.43999999994</v>
      </c>
      <c r="U51" s="112">
        <v>586466.43999999994</v>
      </c>
      <c r="V51" s="111">
        <v>0</v>
      </c>
      <c r="W51" s="111">
        <v>0</v>
      </c>
      <c r="X51" s="136">
        <v>0</v>
      </c>
      <c r="Y51" s="11"/>
      <c r="Z51" s="9"/>
      <c r="AA51" s="10"/>
    </row>
    <row r="52" spans="1:27" s="72" customFormat="1" ht="24" customHeight="1">
      <c r="A52" s="199"/>
      <c r="B52" s="200"/>
      <c r="C52" s="200"/>
      <c r="D52" s="200"/>
      <c r="E52" s="200"/>
      <c r="F52" s="200"/>
      <c r="G52" s="200"/>
      <c r="H52" s="200"/>
      <c r="I52" s="199" t="s">
        <v>211</v>
      </c>
      <c r="J52" s="199" t="s">
        <v>60</v>
      </c>
      <c r="K52" s="199" t="s">
        <v>80</v>
      </c>
      <c r="L52" s="113">
        <v>930</v>
      </c>
      <c r="M52" s="114" t="s">
        <v>19</v>
      </c>
      <c r="N52" s="114" t="s">
        <v>30</v>
      </c>
      <c r="O52" s="113" t="s">
        <v>178</v>
      </c>
      <c r="P52" s="113">
        <v>300</v>
      </c>
      <c r="Q52" s="113">
        <v>260</v>
      </c>
      <c r="R52" s="112">
        <v>1698851.2</v>
      </c>
      <c r="S52" s="112">
        <v>1698851.2</v>
      </c>
      <c r="T52" s="112">
        <v>887043</v>
      </c>
      <c r="U52" s="112">
        <v>887043</v>
      </c>
      <c r="V52" s="111">
        <v>0</v>
      </c>
      <c r="W52" s="111">
        <v>0</v>
      </c>
      <c r="X52" s="136">
        <v>0</v>
      </c>
      <c r="Y52" s="11"/>
      <c r="Z52" s="9"/>
      <c r="AA52" s="10"/>
    </row>
    <row r="53" spans="1:27" s="72" customFormat="1" ht="21.75" customHeight="1">
      <c r="A53" s="199"/>
      <c r="B53" s="200"/>
      <c r="C53" s="200"/>
      <c r="D53" s="200"/>
      <c r="E53" s="200"/>
      <c r="F53" s="200"/>
      <c r="G53" s="200"/>
      <c r="H53" s="200"/>
      <c r="I53" s="199"/>
      <c r="J53" s="199"/>
      <c r="K53" s="199"/>
      <c r="L53" s="113">
        <v>930</v>
      </c>
      <c r="M53" s="114" t="s">
        <v>19</v>
      </c>
      <c r="N53" s="114" t="s">
        <v>30</v>
      </c>
      <c r="O53" s="113" t="s">
        <v>123</v>
      </c>
      <c r="P53" s="113">
        <v>300</v>
      </c>
      <c r="Q53" s="113">
        <v>260</v>
      </c>
      <c r="R53" s="112">
        <v>1788889</v>
      </c>
      <c r="S53" s="112">
        <v>1788889</v>
      </c>
      <c r="T53" s="112">
        <v>1113270</v>
      </c>
      <c r="U53" s="112">
        <v>1113270</v>
      </c>
      <c r="V53" s="111">
        <v>0</v>
      </c>
      <c r="W53" s="111">
        <v>0</v>
      </c>
      <c r="X53" s="136">
        <v>0</v>
      </c>
      <c r="Y53" s="11"/>
      <c r="Z53" s="9"/>
      <c r="AA53" s="10"/>
    </row>
    <row r="54" spans="1:27" s="72" customFormat="1" ht="22.5" customHeight="1">
      <c r="A54" s="199"/>
      <c r="B54" s="200"/>
      <c r="C54" s="200"/>
      <c r="D54" s="200"/>
      <c r="E54" s="200"/>
      <c r="F54" s="200"/>
      <c r="G54" s="200"/>
      <c r="H54" s="200"/>
      <c r="I54" s="199"/>
      <c r="J54" s="199"/>
      <c r="K54" s="199"/>
      <c r="L54" s="113">
        <v>930</v>
      </c>
      <c r="M54" s="114" t="s">
        <v>19</v>
      </c>
      <c r="N54" s="114" t="s">
        <v>30</v>
      </c>
      <c r="O54" s="113" t="s">
        <v>124</v>
      </c>
      <c r="P54" s="113">
        <v>300</v>
      </c>
      <c r="Q54" s="113">
        <v>260</v>
      </c>
      <c r="R54" s="112">
        <v>242656</v>
      </c>
      <c r="S54" s="112">
        <v>242656</v>
      </c>
      <c r="T54" s="112">
        <v>525362.73</v>
      </c>
      <c r="U54" s="112">
        <v>525362.73</v>
      </c>
      <c r="V54" s="111">
        <v>0</v>
      </c>
      <c r="W54" s="111">
        <v>0</v>
      </c>
      <c r="X54" s="136">
        <v>0</v>
      </c>
      <c r="Y54" s="11"/>
      <c r="Z54" s="9"/>
      <c r="AA54" s="10"/>
    </row>
    <row r="55" spans="1:27" s="34" customFormat="1" ht="33.75" customHeight="1">
      <c r="A55" s="199" t="s">
        <v>255</v>
      </c>
      <c r="B55" s="200">
        <v>5012</v>
      </c>
      <c r="C55" s="200" t="s">
        <v>53</v>
      </c>
      <c r="D55" s="200" t="s">
        <v>140</v>
      </c>
      <c r="E55" s="200" t="s">
        <v>117</v>
      </c>
      <c r="F55" s="200"/>
      <c r="G55" s="200"/>
      <c r="H55" s="200"/>
      <c r="I55" s="94" t="s">
        <v>141</v>
      </c>
      <c r="J55" s="94" t="s">
        <v>62</v>
      </c>
      <c r="K55" s="94" t="s">
        <v>142</v>
      </c>
      <c r="L55" s="203">
        <v>930</v>
      </c>
      <c r="M55" s="206" t="s">
        <v>31</v>
      </c>
      <c r="N55" s="206" t="s">
        <v>33</v>
      </c>
      <c r="O55" s="206" t="s">
        <v>144</v>
      </c>
      <c r="P55" s="206" t="s">
        <v>66</v>
      </c>
      <c r="Q55" s="203">
        <v>220</v>
      </c>
      <c r="R55" s="91">
        <v>0</v>
      </c>
      <c r="S55" s="91">
        <v>0</v>
      </c>
      <c r="T55" s="198">
        <v>3600000</v>
      </c>
      <c r="U55" s="198">
        <v>3600000</v>
      </c>
      <c r="V55" s="205">
        <v>0</v>
      </c>
      <c r="W55" s="205">
        <v>0</v>
      </c>
      <c r="X55" s="207">
        <v>0</v>
      </c>
      <c r="Y55" s="69"/>
      <c r="Z55" s="70"/>
      <c r="AA55" s="71"/>
    </row>
    <row r="56" spans="1:27" s="47" customFormat="1" ht="36.75" customHeight="1">
      <c r="A56" s="215"/>
      <c r="B56" s="215"/>
      <c r="C56" s="217"/>
      <c r="D56" s="217"/>
      <c r="E56" s="217"/>
      <c r="F56" s="215"/>
      <c r="G56" s="215"/>
      <c r="H56" s="215"/>
      <c r="I56" s="83" t="s">
        <v>143</v>
      </c>
      <c r="J56" s="216" t="s">
        <v>63</v>
      </c>
      <c r="K56" s="94" t="s">
        <v>193</v>
      </c>
      <c r="L56" s="203"/>
      <c r="M56" s="206"/>
      <c r="N56" s="206"/>
      <c r="O56" s="206"/>
      <c r="P56" s="206"/>
      <c r="Q56" s="203"/>
      <c r="R56" s="91"/>
      <c r="S56" s="91"/>
      <c r="T56" s="198"/>
      <c r="U56" s="198"/>
      <c r="V56" s="205"/>
      <c r="W56" s="205"/>
      <c r="X56" s="207"/>
      <c r="Y56" s="11"/>
      <c r="Z56" s="9"/>
      <c r="AA56" s="10"/>
    </row>
    <row r="57" spans="1:27" s="35" customFormat="1" ht="39" customHeight="1">
      <c r="A57" s="215"/>
      <c r="B57" s="215"/>
      <c r="C57" s="217"/>
      <c r="D57" s="217"/>
      <c r="E57" s="217"/>
      <c r="F57" s="215"/>
      <c r="G57" s="215"/>
      <c r="H57" s="215"/>
      <c r="I57" s="83" t="s">
        <v>194</v>
      </c>
      <c r="J57" s="216"/>
      <c r="K57" s="94" t="s">
        <v>195</v>
      </c>
      <c r="L57" s="92">
        <v>930</v>
      </c>
      <c r="M57" s="93" t="s">
        <v>31</v>
      </c>
      <c r="N57" s="93" t="s">
        <v>33</v>
      </c>
      <c r="O57" s="93" t="s">
        <v>227</v>
      </c>
      <c r="P57" s="93" t="s">
        <v>66</v>
      </c>
      <c r="Q57" s="92">
        <v>220</v>
      </c>
      <c r="R57" s="91"/>
      <c r="S57" s="91"/>
      <c r="T57" s="91">
        <v>0</v>
      </c>
      <c r="U57" s="91">
        <v>0</v>
      </c>
      <c r="V57" s="95">
        <v>3600000</v>
      </c>
      <c r="W57" s="95">
        <v>3000000</v>
      </c>
      <c r="X57" s="135">
        <v>3000000</v>
      </c>
      <c r="Y57" s="11"/>
      <c r="Z57" s="9"/>
      <c r="AA57" s="10"/>
    </row>
    <row r="58" spans="1:27" s="73" customFormat="1" ht="72" customHeight="1">
      <c r="A58" s="140" t="s">
        <v>256</v>
      </c>
      <c r="B58" s="141">
        <v>5018</v>
      </c>
      <c r="C58" s="133" t="s">
        <v>53</v>
      </c>
      <c r="D58" s="141" t="s">
        <v>242</v>
      </c>
      <c r="E58" s="133" t="s">
        <v>117</v>
      </c>
      <c r="F58" s="142"/>
      <c r="G58" s="142"/>
      <c r="H58" s="142"/>
      <c r="I58" s="83" t="s">
        <v>239</v>
      </c>
      <c r="J58" s="84" t="s">
        <v>63</v>
      </c>
      <c r="K58" s="94" t="s">
        <v>240</v>
      </c>
      <c r="L58" s="92">
        <v>930</v>
      </c>
      <c r="M58" s="93" t="s">
        <v>32</v>
      </c>
      <c r="N58" s="93" t="s">
        <v>28</v>
      </c>
      <c r="O58" s="93" t="s">
        <v>241</v>
      </c>
      <c r="P58" s="93" t="s">
        <v>66</v>
      </c>
      <c r="Q58" s="92">
        <v>300</v>
      </c>
      <c r="R58" s="143"/>
      <c r="S58" s="143"/>
      <c r="T58" s="91">
        <v>0</v>
      </c>
      <c r="U58" s="91">
        <v>0</v>
      </c>
      <c r="V58" s="95">
        <v>25000</v>
      </c>
      <c r="W58" s="95">
        <v>0</v>
      </c>
      <c r="X58" s="135">
        <v>0</v>
      </c>
      <c r="Y58" s="11"/>
      <c r="Z58" s="9"/>
      <c r="AA58" s="10"/>
    </row>
    <row r="59" spans="1:27" ht="25.5" customHeight="1">
      <c r="A59" s="199" t="s">
        <v>257</v>
      </c>
      <c r="B59" s="200">
        <v>5019</v>
      </c>
      <c r="C59" s="200" t="s">
        <v>53</v>
      </c>
      <c r="D59" s="200" t="s">
        <v>76</v>
      </c>
      <c r="E59" s="200" t="s">
        <v>117</v>
      </c>
      <c r="F59" s="191"/>
      <c r="G59" s="191"/>
      <c r="H59" s="200"/>
      <c r="I59" s="94" t="s">
        <v>77</v>
      </c>
      <c r="J59" s="84" t="s">
        <v>71</v>
      </c>
      <c r="K59" s="94" t="s">
        <v>78</v>
      </c>
      <c r="L59" s="203">
        <v>930</v>
      </c>
      <c r="M59" s="206" t="s">
        <v>32</v>
      </c>
      <c r="N59" s="206" t="s">
        <v>29</v>
      </c>
      <c r="O59" s="203">
        <v>7603510500</v>
      </c>
      <c r="P59" s="203">
        <v>800</v>
      </c>
      <c r="Q59" s="203">
        <v>240</v>
      </c>
      <c r="R59" s="198">
        <v>1000000</v>
      </c>
      <c r="S59" s="198">
        <v>1000000</v>
      </c>
      <c r="T59" s="198">
        <v>1000000</v>
      </c>
      <c r="U59" s="198">
        <v>1000000</v>
      </c>
      <c r="V59" s="205">
        <v>0</v>
      </c>
      <c r="W59" s="205">
        <v>0</v>
      </c>
      <c r="X59" s="207">
        <v>0</v>
      </c>
      <c r="Y59" s="11"/>
      <c r="Z59" s="9"/>
      <c r="AA59" s="10"/>
    </row>
    <row r="60" spans="1:27" ht="33" customHeight="1">
      <c r="A60" s="199"/>
      <c r="B60" s="200"/>
      <c r="C60" s="200"/>
      <c r="D60" s="200"/>
      <c r="E60" s="200"/>
      <c r="F60" s="197"/>
      <c r="G60" s="197"/>
      <c r="H60" s="200"/>
      <c r="I60" s="94" t="s">
        <v>196</v>
      </c>
      <c r="J60" s="84" t="s">
        <v>79</v>
      </c>
      <c r="K60" s="94" t="s">
        <v>197</v>
      </c>
      <c r="L60" s="203"/>
      <c r="M60" s="206"/>
      <c r="N60" s="206"/>
      <c r="O60" s="203"/>
      <c r="P60" s="203"/>
      <c r="Q60" s="203"/>
      <c r="R60" s="198"/>
      <c r="S60" s="198"/>
      <c r="T60" s="198"/>
      <c r="U60" s="198"/>
      <c r="V60" s="205"/>
      <c r="W60" s="205"/>
      <c r="X60" s="207"/>
      <c r="Y60" s="11"/>
      <c r="Z60" s="9"/>
      <c r="AA60" s="10"/>
    </row>
    <row r="61" spans="1:27" s="35" customFormat="1" ht="40.5" customHeight="1">
      <c r="A61" s="199"/>
      <c r="B61" s="200"/>
      <c r="C61" s="200"/>
      <c r="D61" s="200"/>
      <c r="E61" s="200"/>
      <c r="F61" s="197"/>
      <c r="G61" s="197"/>
      <c r="H61" s="200"/>
      <c r="I61" s="94" t="s">
        <v>136</v>
      </c>
      <c r="J61" s="84" t="s">
        <v>71</v>
      </c>
      <c r="K61" s="94" t="s">
        <v>184</v>
      </c>
      <c r="L61" s="203"/>
      <c r="M61" s="206"/>
      <c r="N61" s="206"/>
      <c r="O61" s="203"/>
      <c r="P61" s="203"/>
      <c r="Q61" s="203"/>
      <c r="R61" s="198"/>
      <c r="S61" s="198"/>
      <c r="T61" s="198"/>
      <c r="U61" s="198"/>
      <c r="V61" s="205"/>
      <c r="W61" s="205"/>
      <c r="X61" s="207"/>
      <c r="Y61" s="11"/>
      <c r="Z61" s="9"/>
      <c r="AA61" s="10"/>
    </row>
    <row r="62" spans="1:27" ht="11.25" customHeight="1">
      <c r="A62" s="199"/>
      <c r="B62" s="200"/>
      <c r="C62" s="200"/>
      <c r="D62" s="200"/>
      <c r="E62" s="200"/>
      <c r="F62" s="197"/>
      <c r="G62" s="197"/>
      <c r="H62" s="200"/>
      <c r="I62" s="199" t="s">
        <v>198</v>
      </c>
      <c r="J62" s="216" t="s">
        <v>71</v>
      </c>
      <c r="K62" s="199" t="s">
        <v>199</v>
      </c>
      <c r="L62" s="203"/>
      <c r="M62" s="206"/>
      <c r="N62" s="206"/>
      <c r="O62" s="203">
        <v>7303510500</v>
      </c>
      <c r="P62" s="203"/>
      <c r="Q62" s="203"/>
      <c r="R62" s="91"/>
      <c r="S62" s="91"/>
      <c r="T62" s="198">
        <v>0</v>
      </c>
      <c r="U62" s="198">
        <v>0</v>
      </c>
      <c r="V62" s="205">
        <v>1000000</v>
      </c>
      <c r="W62" s="205">
        <v>1000000</v>
      </c>
      <c r="X62" s="207">
        <v>1000000</v>
      </c>
      <c r="Y62" s="11"/>
      <c r="Z62" s="9"/>
      <c r="AA62" s="10"/>
    </row>
    <row r="63" spans="1:27" s="25" customFormat="1" ht="10.5" customHeight="1">
      <c r="A63" s="199"/>
      <c r="B63" s="200"/>
      <c r="C63" s="200"/>
      <c r="D63" s="200"/>
      <c r="E63" s="200"/>
      <c r="F63" s="197"/>
      <c r="G63" s="197"/>
      <c r="H63" s="200"/>
      <c r="I63" s="199"/>
      <c r="J63" s="216"/>
      <c r="K63" s="199"/>
      <c r="L63" s="203"/>
      <c r="M63" s="206"/>
      <c r="N63" s="206"/>
      <c r="O63" s="203"/>
      <c r="P63" s="203"/>
      <c r="Q63" s="203"/>
      <c r="R63" s="91"/>
      <c r="S63" s="91"/>
      <c r="T63" s="198"/>
      <c r="U63" s="198"/>
      <c r="V63" s="205"/>
      <c r="W63" s="205"/>
      <c r="X63" s="207"/>
      <c r="Y63" s="11"/>
      <c r="Z63" s="9"/>
      <c r="AA63" s="10"/>
    </row>
    <row r="64" spans="1:27" s="26" customFormat="1" ht="10.5" customHeight="1">
      <c r="A64" s="199"/>
      <c r="B64" s="200"/>
      <c r="C64" s="200"/>
      <c r="D64" s="200"/>
      <c r="E64" s="200"/>
      <c r="F64" s="197"/>
      <c r="G64" s="197"/>
      <c r="H64" s="200"/>
      <c r="I64" s="199"/>
      <c r="J64" s="216"/>
      <c r="K64" s="199"/>
      <c r="L64" s="203"/>
      <c r="M64" s="206"/>
      <c r="N64" s="206"/>
      <c r="O64" s="203"/>
      <c r="P64" s="203"/>
      <c r="Q64" s="203"/>
      <c r="R64" s="91"/>
      <c r="S64" s="91"/>
      <c r="T64" s="198"/>
      <c r="U64" s="198"/>
      <c r="V64" s="205"/>
      <c r="W64" s="205"/>
      <c r="X64" s="207"/>
      <c r="Y64" s="11"/>
      <c r="Z64" s="9"/>
      <c r="AA64" s="10"/>
    </row>
    <row r="65" spans="1:27" s="25" customFormat="1" ht="10.5" customHeight="1">
      <c r="A65" s="199"/>
      <c r="B65" s="200"/>
      <c r="C65" s="200"/>
      <c r="D65" s="200"/>
      <c r="E65" s="200"/>
      <c r="F65" s="192"/>
      <c r="G65" s="192"/>
      <c r="H65" s="200"/>
      <c r="I65" s="199"/>
      <c r="J65" s="216"/>
      <c r="K65" s="199"/>
      <c r="L65" s="203"/>
      <c r="M65" s="206"/>
      <c r="N65" s="206"/>
      <c r="O65" s="203"/>
      <c r="P65" s="203"/>
      <c r="Q65" s="203"/>
      <c r="R65" s="91"/>
      <c r="S65" s="91"/>
      <c r="T65" s="198"/>
      <c r="U65" s="198"/>
      <c r="V65" s="205"/>
      <c r="W65" s="205"/>
      <c r="X65" s="207"/>
      <c r="Y65" s="11"/>
      <c r="Z65" s="9"/>
      <c r="AA65" s="10"/>
    </row>
    <row r="66" spans="1:27" ht="20.25" customHeight="1">
      <c r="A66" s="199" t="s">
        <v>258</v>
      </c>
      <c r="B66" s="200">
        <v>5021</v>
      </c>
      <c r="C66" s="200" t="s">
        <v>53</v>
      </c>
      <c r="D66" s="200" t="s">
        <v>75</v>
      </c>
      <c r="E66" s="200" t="s">
        <v>117</v>
      </c>
      <c r="F66" s="200"/>
      <c r="G66" s="200"/>
      <c r="H66" s="200"/>
      <c r="I66" s="199" t="s">
        <v>137</v>
      </c>
      <c r="J66" s="216" t="s">
        <v>63</v>
      </c>
      <c r="K66" s="199" t="s">
        <v>200</v>
      </c>
      <c r="L66" s="203">
        <v>930</v>
      </c>
      <c r="M66" s="206" t="s">
        <v>33</v>
      </c>
      <c r="N66" s="206" t="s">
        <v>28</v>
      </c>
      <c r="O66" s="203">
        <v>7800002300</v>
      </c>
      <c r="P66" s="203">
        <v>200</v>
      </c>
      <c r="Q66" s="203">
        <v>290</v>
      </c>
      <c r="R66" s="91">
        <v>413658</v>
      </c>
      <c r="S66" s="91">
        <v>413658</v>
      </c>
      <c r="T66" s="198">
        <v>311770</v>
      </c>
      <c r="U66" s="198">
        <v>311770</v>
      </c>
      <c r="V66" s="205">
        <v>0</v>
      </c>
      <c r="W66" s="205">
        <v>0</v>
      </c>
      <c r="X66" s="207">
        <v>0</v>
      </c>
      <c r="Y66" s="11"/>
      <c r="Z66" s="9"/>
      <c r="AA66" s="10"/>
    </row>
    <row r="67" spans="1:27" s="27" customFormat="1" ht="24.75" customHeight="1">
      <c r="A67" s="199"/>
      <c r="B67" s="200"/>
      <c r="C67" s="200"/>
      <c r="D67" s="200"/>
      <c r="E67" s="200"/>
      <c r="F67" s="200"/>
      <c r="G67" s="200"/>
      <c r="H67" s="200"/>
      <c r="I67" s="199"/>
      <c r="J67" s="216"/>
      <c r="K67" s="199"/>
      <c r="L67" s="203"/>
      <c r="M67" s="206"/>
      <c r="N67" s="206"/>
      <c r="O67" s="203"/>
      <c r="P67" s="203"/>
      <c r="Q67" s="203"/>
      <c r="R67" s="50"/>
      <c r="S67" s="50"/>
      <c r="T67" s="198"/>
      <c r="U67" s="198"/>
      <c r="V67" s="205"/>
      <c r="W67" s="205"/>
      <c r="X67" s="207"/>
      <c r="Y67" s="11"/>
      <c r="Z67" s="9"/>
      <c r="AA67" s="10"/>
    </row>
    <row r="68" spans="1:27" s="47" customFormat="1" ht="15">
      <c r="A68" s="199"/>
      <c r="B68" s="200"/>
      <c r="C68" s="200"/>
      <c r="D68" s="200"/>
      <c r="E68" s="200"/>
      <c r="F68" s="200"/>
      <c r="G68" s="200"/>
      <c r="H68" s="200"/>
      <c r="I68" s="199" t="s">
        <v>201</v>
      </c>
      <c r="J68" s="216"/>
      <c r="K68" s="199" t="s">
        <v>187</v>
      </c>
      <c r="L68" s="203">
        <v>930</v>
      </c>
      <c r="M68" s="206" t="s">
        <v>33</v>
      </c>
      <c r="N68" s="206" t="s">
        <v>28</v>
      </c>
      <c r="O68" s="92">
        <v>7700002300</v>
      </c>
      <c r="P68" s="92">
        <v>200</v>
      </c>
      <c r="Q68" s="92">
        <v>220</v>
      </c>
      <c r="R68" s="91">
        <v>12760</v>
      </c>
      <c r="S68" s="91">
        <v>12760</v>
      </c>
      <c r="T68" s="91">
        <v>0</v>
      </c>
      <c r="U68" s="91">
        <v>0</v>
      </c>
      <c r="V68" s="95">
        <v>60000</v>
      </c>
      <c r="W68" s="95">
        <v>10000</v>
      </c>
      <c r="X68" s="135">
        <v>10000</v>
      </c>
      <c r="Y68" s="11"/>
      <c r="Z68" s="9"/>
      <c r="AA68" s="10"/>
    </row>
    <row r="69" spans="1:27" s="47" customFormat="1" ht="15">
      <c r="A69" s="199"/>
      <c r="B69" s="200"/>
      <c r="C69" s="200"/>
      <c r="D69" s="200"/>
      <c r="E69" s="200"/>
      <c r="F69" s="200"/>
      <c r="G69" s="200"/>
      <c r="H69" s="200"/>
      <c r="I69" s="199"/>
      <c r="J69" s="216"/>
      <c r="K69" s="199"/>
      <c r="L69" s="203"/>
      <c r="M69" s="206"/>
      <c r="N69" s="206"/>
      <c r="O69" s="92">
        <v>7700002300</v>
      </c>
      <c r="P69" s="92">
        <v>200</v>
      </c>
      <c r="Q69" s="92">
        <v>290</v>
      </c>
      <c r="R69" s="91">
        <v>12760</v>
      </c>
      <c r="S69" s="91">
        <v>12760</v>
      </c>
      <c r="T69" s="91">
        <v>0</v>
      </c>
      <c r="U69" s="91">
        <v>0</v>
      </c>
      <c r="V69" s="95">
        <v>439400</v>
      </c>
      <c r="W69" s="95">
        <v>489400</v>
      </c>
      <c r="X69" s="135">
        <v>489400</v>
      </c>
      <c r="Y69" s="11"/>
      <c r="Z69" s="9"/>
      <c r="AA69" s="10"/>
    </row>
    <row r="70" spans="1:27" s="35" customFormat="1" ht="15">
      <c r="A70" s="199"/>
      <c r="B70" s="200"/>
      <c r="C70" s="200"/>
      <c r="D70" s="200"/>
      <c r="E70" s="200"/>
      <c r="F70" s="200"/>
      <c r="G70" s="200"/>
      <c r="H70" s="200"/>
      <c r="I70" s="199"/>
      <c r="J70" s="216"/>
      <c r="K70" s="199"/>
      <c r="L70" s="203"/>
      <c r="M70" s="206"/>
      <c r="N70" s="206"/>
      <c r="O70" s="203">
        <v>7700002300</v>
      </c>
      <c r="P70" s="203">
        <v>200</v>
      </c>
      <c r="Q70" s="203">
        <v>300</v>
      </c>
      <c r="R70" s="91">
        <v>12760</v>
      </c>
      <c r="S70" s="91">
        <v>12760</v>
      </c>
      <c r="T70" s="198">
        <v>0</v>
      </c>
      <c r="U70" s="198">
        <v>0</v>
      </c>
      <c r="V70" s="205">
        <v>0</v>
      </c>
      <c r="W70" s="205">
        <v>5000</v>
      </c>
      <c r="X70" s="207">
        <v>5000</v>
      </c>
      <c r="Y70" s="11"/>
      <c r="Z70" s="9"/>
      <c r="AA70" s="10"/>
    </row>
    <row r="71" spans="1:27" s="35" customFormat="1" ht="15">
      <c r="A71" s="199"/>
      <c r="B71" s="200"/>
      <c r="C71" s="200"/>
      <c r="D71" s="200"/>
      <c r="E71" s="200"/>
      <c r="F71" s="200"/>
      <c r="G71" s="200"/>
      <c r="H71" s="200"/>
      <c r="I71" s="199"/>
      <c r="J71" s="216"/>
      <c r="K71" s="199"/>
      <c r="L71" s="203"/>
      <c r="M71" s="206"/>
      <c r="N71" s="206"/>
      <c r="O71" s="203"/>
      <c r="P71" s="203"/>
      <c r="Q71" s="203"/>
      <c r="R71" s="91"/>
      <c r="S71" s="91"/>
      <c r="T71" s="198"/>
      <c r="U71" s="198"/>
      <c r="V71" s="205"/>
      <c r="W71" s="205"/>
      <c r="X71" s="207"/>
      <c r="Y71" s="11"/>
      <c r="Z71" s="9"/>
      <c r="AA71" s="10"/>
    </row>
    <row r="72" spans="1:27" ht="22.5" customHeight="1">
      <c r="A72" s="199" t="s">
        <v>259</v>
      </c>
      <c r="B72" s="200">
        <v>5025</v>
      </c>
      <c r="C72" s="200" t="s">
        <v>53</v>
      </c>
      <c r="D72" s="200" t="s">
        <v>74</v>
      </c>
      <c r="E72" s="200" t="s">
        <v>117</v>
      </c>
      <c r="F72" s="200"/>
      <c r="G72" s="200"/>
      <c r="H72" s="200"/>
      <c r="I72" s="199" t="s">
        <v>138</v>
      </c>
      <c r="J72" s="216" t="s">
        <v>63</v>
      </c>
      <c r="K72" s="199" t="s">
        <v>200</v>
      </c>
      <c r="L72" s="203">
        <v>930</v>
      </c>
      <c r="M72" s="206" t="s">
        <v>20</v>
      </c>
      <c r="N72" s="206" t="s">
        <v>32</v>
      </c>
      <c r="O72" s="203">
        <v>7900002400</v>
      </c>
      <c r="P72" s="203">
        <v>200</v>
      </c>
      <c r="Q72" s="92">
        <v>220</v>
      </c>
      <c r="R72" s="91">
        <v>146818.4</v>
      </c>
      <c r="S72" s="91">
        <v>146818.4</v>
      </c>
      <c r="T72" s="91">
        <v>140318.39999999999</v>
      </c>
      <c r="U72" s="91">
        <v>140318.39999999999</v>
      </c>
      <c r="V72" s="95">
        <v>0</v>
      </c>
      <c r="W72" s="95">
        <v>0</v>
      </c>
      <c r="X72" s="135">
        <v>0</v>
      </c>
      <c r="Y72" s="11"/>
      <c r="Z72" s="9"/>
      <c r="AA72" s="10"/>
    </row>
    <row r="73" spans="1:27" s="48" customFormat="1" ht="24.75" customHeight="1">
      <c r="A73" s="199"/>
      <c r="B73" s="200"/>
      <c r="C73" s="200"/>
      <c r="D73" s="200"/>
      <c r="E73" s="200"/>
      <c r="F73" s="200"/>
      <c r="G73" s="200"/>
      <c r="H73" s="200"/>
      <c r="I73" s="199"/>
      <c r="J73" s="216"/>
      <c r="K73" s="199"/>
      <c r="L73" s="203"/>
      <c r="M73" s="206"/>
      <c r="N73" s="206"/>
      <c r="O73" s="203"/>
      <c r="P73" s="203"/>
      <c r="Q73" s="92">
        <v>290</v>
      </c>
      <c r="R73" s="91"/>
      <c r="S73" s="91"/>
      <c r="T73" s="91">
        <v>103744</v>
      </c>
      <c r="U73" s="91">
        <v>103744</v>
      </c>
      <c r="V73" s="95">
        <v>0</v>
      </c>
      <c r="W73" s="95">
        <v>0</v>
      </c>
      <c r="X73" s="135">
        <v>0</v>
      </c>
      <c r="Y73" s="11"/>
      <c r="Z73" s="9"/>
      <c r="AA73" s="10"/>
    </row>
    <row r="74" spans="1:27" s="48" customFormat="1" ht="22.5" customHeight="1">
      <c r="A74" s="199"/>
      <c r="B74" s="200"/>
      <c r="C74" s="200"/>
      <c r="D74" s="200"/>
      <c r="E74" s="200"/>
      <c r="F74" s="200"/>
      <c r="G74" s="200"/>
      <c r="H74" s="200"/>
      <c r="I74" s="199" t="s">
        <v>202</v>
      </c>
      <c r="J74" s="216"/>
      <c r="K74" s="199" t="s">
        <v>199</v>
      </c>
      <c r="L74" s="203">
        <v>930</v>
      </c>
      <c r="M74" s="206" t="s">
        <v>20</v>
      </c>
      <c r="N74" s="206" t="s">
        <v>32</v>
      </c>
      <c r="O74" s="203">
        <v>7800002400</v>
      </c>
      <c r="P74" s="92">
        <v>200</v>
      </c>
      <c r="Q74" s="92">
        <v>220</v>
      </c>
      <c r="R74" s="91">
        <v>131040</v>
      </c>
      <c r="S74" s="91">
        <v>131040</v>
      </c>
      <c r="T74" s="91">
        <v>0</v>
      </c>
      <c r="U74" s="91">
        <v>0</v>
      </c>
      <c r="V74" s="95">
        <v>180500</v>
      </c>
      <c r="W74" s="95">
        <v>150500</v>
      </c>
      <c r="X74" s="135">
        <v>150500</v>
      </c>
      <c r="Y74" s="11"/>
      <c r="Z74" s="9"/>
      <c r="AA74" s="10"/>
    </row>
    <row r="75" spans="1:27" ht="36" customHeight="1">
      <c r="A75" s="199"/>
      <c r="B75" s="200"/>
      <c r="C75" s="200"/>
      <c r="D75" s="200"/>
      <c r="E75" s="200"/>
      <c r="F75" s="200"/>
      <c r="G75" s="200"/>
      <c r="H75" s="200"/>
      <c r="I75" s="199"/>
      <c r="J75" s="216"/>
      <c r="K75" s="199"/>
      <c r="L75" s="203"/>
      <c r="M75" s="206"/>
      <c r="N75" s="206"/>
      <c r="O75" s="203"/>
      <c r="P75" s="92">
        <v>200</v>
      </c>
      <c r="Q75" s="92">
        <v>290</v>
      </c>
      <c r="R75" s="91">
        <v>131040</v>
      </c>
      <c r="S75" s="91">
        <v>131040</v>
      </c>
      <c r="T75" s="91">
        <v>0</v>
      </c>
      <c r="U75" s="91">
        <v>0</v>
      </c>
      <c r="V75" s="95">
        <v>88911</v>
      </c>
      <c r="W75" s="95">
        <v>149500</v>
      </c>
      <c r="X75" s="135">
        <v>149500</v>
      </c>
      <c r="Y75" s="11"/>
      <c r="Z75" s="9"/>
      <c r="AA75" s="10"/>
    </row>
    <row r="76" spans="1:27" s="43" customFormat="1" ht="23.25" customHeight="1">
      <c r="A76" s="199" t="s">
        <v>260</v>
      </c>
      <c r="B76" s="200">
        <v>5030</v>
      </c>
      <c r="C76" s="200" t="s">
        <v>53</v>
      </c>
      <c r="D76" s="191" t="s">
        <v>243</v>
      </c>
      <c r="E76" s="200" t="s">
        <v>117</v>
      </c>
      <c r="F76" s="191"/>
      <c r="G76" s="191"/>
      <c r="H76" s="191"/>
      <c r="I76" s="199" t="s">
        <v>211</v>
      </c>
      <c r="J76" s="199" t="s">
        <v>71</v>
      </c>
      <c r="K76" s="199" t="s">
        <v>205</v>
      </c>
      <c r="L76" s="203">
        <v>930</v>
      </c>
      <c r="M76" s="206" t="s">
        <v>32</v>
      </c>
      <c r="N76" s="206" t="s">
        <v>30</v>
      </c>
      <c r="O76" s="203" t="s">
        <v>177</v>
      </c>
      <c r="P76" s="203">
        <v>200</v>
      </c>
      <c r="Q76" s="92">
        <v>220</v>
      </c>
      <c r="R76" s="91">
        <v>0</v>
      </c>
      <c r="S76" s="91">
        <v>0</v>
      </c>
      <c r="T76" s="91">
        <v>302402.28999999998</v>
      </c>
      <c r="U76" s="91">
        <v>302402.28999999998</v>
      </c>
      <c r="V76" s="95">
        <v>0</v>
      </c>
      <c r="W76" s="95">
        <v>0</v>
      </c>
      <c r="X76" s="135">
        <v>0</v>
      </c>
      <c r="Y76" s="11"/>
      <c r="Z76" s="9"/>
      <c r="AA76" s="10"/>
    </row>
    <row r="77" spans="1:27" s="46" customFormat="1" ht="23.25" customHeight="1">
      <c r="A77" s="199"/>
      <c r="B77" s="200"/>
      <c r="C77" s="200"/>
      <c r="D77" s="197"/>
      <c r="E77" s="200"/>
      <c r="F77" s="197"/>
      <c r="G77" s="197"/>
      <c r="H77" s="197"/>
      <c r="I77" s="199"/>
      <c r="J77" s="199"/>
      <c r="K77" s="199"/>
      <c r="L77" s="203"/>
      <c r="M77" s="206"/>
      <c r="N77" s="206"/>
      <c r="O77" s="203"/>
      <c r="P77" s="203"/>
      <c r="Q77" s="92">
        <v>300</v>
      </c>
      <c r="R77" s="91">
        <v>0</v>
      </c>
      <c r="S77" s="91">
        <v>0</v>
      </c>
      <c r="T77" s="91">
        <v>86852.7</v>
      </c>
      <c r="U77" s="91">
        <v>86852.7</v>
      </c>
      <c r="V77" s="95">
        <v>0</v>
      </c>
      <c r="W77" s="95">
        <v>0</v>
      </c>
      <c r="X77" s="135">
        <v>0</v>
      </c>
      <c r="Y77" s="11"/>
      <c r="Z77" s="9"/>
      <c r="AA77" s="10"/>
    </row>
    <row r="78" spans="1:27" s="46" customFormat="1" ht="23.25" customHeight="1">
      <c r="A78" s="199"/>
      <c r="B78" s="200"/>
      <c r="C78" s="200"/>
      <c r="D78" s="197"/>
      <c r="E78" s="200"/>
      <c r="F78" s="197"/>
      <c r="G78" s="197"/>
      <c r="H78" s="197"/>
      <c r="I78" s="199"/>
      <c r="J78" s="199"/>
      <c r="K78" s="199"/>
      <c r="L78" s="203"/>
      <c r="M78" s="206"/>
      <c r="N78" s="206"/>
      <c r="O78" s="203" t="s">
        <v>170</v>
      </c>
      <c r="P78" s="203">
        <v>200</v>
      </c>
      <c r="Q78" s="92">
        <v>220</v>
      </c>
      <c r="R78" s="91">
        <v>0</v>
      </c>
      <c r="S78" s="91">
        <v>0</v>
      </c>
      <c r="T78" s="91">
        <v>10614115.34</v>
      </c>
      <c r="U78" s="91">
        <v>10614115.34</v>
      </c>
      <c r="V78" s="95">
        <v>0</v>
      </c>
      <c r="W78" s="95">
        <v>0</v>
      </c>
      <c r="X78" s="135">
        <v>0</v>
      </c>
      <c r="Y78" s="11"/>
      <c r="Z78" s="9"/>
      <c r="AA78" s="10"/>
    </row>
    <row r="79" spans="1:27" s="43" customFormat="1" ht="27" customHeight="1">
      <c r="A79" s="199"/>
      <c r="B79" s="200"/>
      <c r="C79" s="200"/>
      <c r="D79" s="197"/>
      <c r="E79" s="200"/>
      <c r="F79" s="197"/>
      <c r="G79" s="197"/>
      <c r="H79" s="197"/>
      <c r="I79" s="94" t="s">
        <v>203</v>
      </c>
      <c r="J79" s="94" t="s">
        <v>73</v>
      </c>
      <c r="K79" s="94" t="s">
        <v>204</v>
      </c>
      <c r="L79" s="203"/>
      <c r="M79" s="206"/>
      <c r="N79" s="206"/>
      <c r="O79" s="203"/>
      <c r="P79" s="203"/>
      <c r="Q79" s="92">
        <v>300</v>
      </c>
      <c r="R79" s="91">
        <v>0</v>
      </c>
      <c r="S79" s="91">
        <v>0</v>
      </c>
      <c r="T79" s="91">
        <v>110884.66</v>
      </c>
      <c r="U79" s="91">
        <v>110884.66</v>
      </c>
      <c r="V79" s="95">
        <v>0</v>
      </c>
      <c r="W79" s="95">
        <v>0</v>
      </c>
      <c r="X79" s="135">
        <v>0</v>
      </c>
      <c r="Y79" s="11"/>
      <c r="Z79" s="9"/>
      <c r="AA79" s="10"/>
    </row>
    <row r="80" spans="1:27" s="60" customFormat="1" ht="27" customHeight="1">
      <c r="A80" s="199"/>
      <c r="B80" s="200"/>
      <c r="C80" s="200"/>
      <c r="D80" s="197"/>
      <c r="E80" s="200"/>
      <c r="F80" s="197"/>
      <c r="G80" s="197"/>
      <c r="H80" s="197"/>
      <c r="I80" s="199" t="s">
        <v>67</v>
      </c>
      <c r="J80" s="199" t="s">
        <v>68</v>
      </c>
      <c r="K80" s="199" t="s">
        <v>72</v>
      </c>
      <c r="L80" s="92">
        <v>930</v>
      </c>
      <c r="M80" s="93" t="s">
        <v>32</v>
      </c>
      <c r="N80" s="93" t="s">
        <v>30</v>
      </c>
      <c r="O80" s="92" t="s">
        <v>244</v>
      </c>
      <c r="P80" s="92">
        <v>200</v>
      </c>
      <c r="Q80" s="92">
        <v>220</v>
      </c>
      <c r="R80" s="91"/>
      <c r="S80" s="91"/>
      <c r="T80" s="91">
        <v>0</v>
      </c>
      <c r="U80" s="91">
        <v>0</v>
      </c>
      <c r="V80" s="95">
        <v>8811901</v>
      </c>
      <c r="W80" s="95">
        <v>8776252</v>
      </c>
      <c r="X80" s="135">
        <v>8776252</v>
      </c>
      <c r="Y80" s="11"/>
      <c r="Z80" s="9"/>
      <c r="AA80" s="10"/>
    </row>
    <row r="81" spans="1:27" s="60" customFormat="1" ht="27" customHeight="1">
      <c r="A81" s="199"/>
      <c r="B81" s="200"/>
      <c r="C81" s="200"/>
      <c r="D81" s="197"/>
      <c r="E81" s="200"/>
      <c r="F81" s="197"/>
      <c r="G81" s="197"/>
      <c r="H81" s="197"/>
      <c r="I81" s="199"/>
      <c r="J81" s="199"/>
      <c r="K81" s="199"/>
      <c r="L81" s="113">
        <v>930</v>
      </c>
      <c r="M81" s="114" t="s">
        <v>32</v>
      </c>
      <c r="N81" s="114" t="s">
        <v>30</v>
      </c>
      <c r="O81" s="113" t="s">
        <v>289</v>
      </c>
      <c r="P81" s="113">
        <v>200</v>
      </c>
      <c r="Q81" s="113">
        <v>220</v>
      </c>
      <c r="R81" s="112"/>
      <c r="S81" s="112"/>
      <c r="T81" s="112">
        <v>0</v>
      </c>
      <c r="U81" s="112">
        <v>0</v>
      </c>
      <c r="V81" s="111">
        <v>2134396.39</v>
      </c>
      <c r="W81" s="111">
        <v>0</v>
      </c>
      <c r="X81" s="136">
        <v>0</v>
      </c>
      <c r="Y81" s="11"/>
      <c r="Z81" s="9"/>
      <c r="AA81" s="10"/>
    </row>
    <row r="82" spans="1:27" s="60" customFormat="1" ht="27" customHeight="1">
      <c r="A82" s="199"/>
      <c r="B82" s="200"/>
      <c r="C82" s="200"/>
      <c r="D82" s="197"/>
      <c r="E82" s="200"/>
      <c r="F82" s="197"/>
      <c r="G82" s="197"/>
      <c r="H82" s="197"/>
      <c r="I82" s="199"/>
      <c r="J82" s="199"/>
      <c r="K82" s="199"/>
      <c r="L82" s="92">
        <v>930</v>
      </c>
      <c r="M82" s="93" t="s">
        <v>32</v>
      </c>
      <c r="N82" s="93" t="s">
        <v>30</v>
      </c>
      <c r="O82" s="92">
        <v>8700320800</v>
      </c>
      <c r="P82" s="92">
        <v>200</v>
      </c>
      <c r="Q82" s="92">
        <v>220</v>
      </c>
      <c r="R82" s="91"/>
      <c r="S82" s="91"/>
      <c r="T82" s="91">
        <v>0</v>
      </c>
      <c r="U82" s="91">
        <v>0</v>
      </c>
      <c r="V82" s="95">
        <v>2758017.52</v>
      </c>
      <c r="W82" s="95">
        <v>0</v>
      </c>
      <c r="X82" s="135">
        <v>0</v>
      </c>
      <c r="Y82" s="11"/>
      <c r="Z82" s="9"/>
      <c r="AA82" s="10"/>
    </row>
    <row r="83" spans="1:27" s="60" customFormat="1" ht="27" customHeight="1">
      <c r="A83" s="199"/>
      <c r="B83" s="200"/>
      <c r="C83" s="200"/>
      <c r="D83" s="197"/>
      <c r="E83" s="200"/>
      <c r="F83" s="197"/>
      <c r="G83" s="197"/>
      <c r="H83" s="197"/>
      <c r="I83" s="199"/>
      <c r="J83" s="199"/>
      <c r="K83" s="199"/>
      <c r="L83" s="92">
        <v>930</v>
      </c>
      <c r="M83" s="93" t="s">
        <v>32</v>
      </c>
      <c r="N83" s="93" t="s">
        <v>30</v>
      </c>
      <c r="O83" s="92">
        <v>7200500600</v>
      </c>
      <c r="P83" s="92">
        <v>200</v>
      </c>
      <c r="Q83" s="92">
        <v>220</v>
      </c>
      <c r="R83" s="91"/>
      <c r="S83" s="91"/>
      <c r="T83" s="91">
        <v>0</v>
      </c>
      <c r="U83" s="91">
        <v>0</v>
      </c>
      <c r="V83" s="95">
        <v>1050000</v>
      </c>
      <c r="W83" s="95">
        <v>0</v>
      </c>
      <c r="X83" s="135">
        <v>0</v>
      </c>
      <c r="Y83" s="11"/>
      <c r="Z83" s="9"/>
      <c r="AA83" s="10"/>
    </row>
    <row r="84" spans="1:27" s="60" customFormat="1" ht="27" customHeight="1">
      <c r="A84" s="199"/>
      <c r="B84" s="200"/>
      <c r="C84" s="200"/>
      <c r="D84" s="197"/>
      <c r="E84" s="200"/>
      <c r="F84" s="197"/>
      <c r="G84" s="197"/>
      <c r="H84" s="197"/>
      <c r="I84" s="199"/>
      <c r="J84" s="199"/>
      <c r="K84" s="199"/>
      <c r="L84" s="113">
        <v>930</v>
      </c>
      <c r="M84" s="114" t="s">
        <v>32</v>
      </c>
      <c r="N84" s="114" t="s">
        <v>30</v>
      </c>
      <c r="O84" s="113">
        <v>7200300700</v>
      </c>
      <c r="P84" s="113">
        <v>200</v>
      </c>
      <c r="Q84" s="113">
        <v>220</v>
      </c>
      <c r="R84" s="112"/>
      <c r="S84" s="112"/>
      <c r="T84" s="112">
        <v>0</v>
      </c>
      <c r="U84" s="112">
        <v>0</v>
      </c>
      <c r="V84" s="111">
        <v>49189</v>
      </c>
      <c r="W84" s="111">
        <v>0</v>
      </c>
      <c r="X84" s="136">
        <v>0</v>
      </c>
      <c r="Y84" s="11"/>
      <c r="Z84" s="9"/>
      <c r="AA84" s="10"/>
    </row>
    <row r="85" spans="1:27" s="60" customFormat="1" ht="27" customHeight="1">
      <c r="A85" s="199"/>
      <c r="B85" s="200"/>
      <c r="C85" s="200"/>
      <c r="D85" s="197"/>
      <c r="E85" s="200"/>
      <c r="F85" s="197"/>
      <c r="G85" s="197"/>
      <c r="H85" s="197"/>
      <c r="I85" s="199"/>
      <c r="J85" s="199"/>
      <c r="K85" s="199"/>
      <c r="L85" s="92">
        <v>930</v>
      </c>
      <c r="M85" s="93" t="s">
        <v>32</v>
      </c>
      <c r="N85" s="93" t="s">
        <v>30</v>
      </c>
      <c r="O85" s="92">
        <v>7200500700</v>
      </c>
      <c r="P85" s="92">
        <v>200</v>
      </c>
      <c r="Q85" s="92">
        <v>220</v>
      </c>
      <c r="R85" s="91"/>
      <c r="S85" s="91"/>
      <c r="T85" s="91">
        <v>0</v>
      </c>
      <c r="U85" s="91">
        <v>0</v>
      </c>
      <c r="V85" s="95">
        <v>1705962</v>
      </c>
      <c r="W85" s="95">
        <v>0</v>
      </c>
      <c r="X85" s="135">
        <v>0</v>
      </c>
      <c r="Y85" s="11"/>
      <c r="Z85" s="9"/>
      <c r="AA85" s="10"/>
    </row>
    <row r="86" spans="1:27" ht="24" customHeight="1">
      <c r="A86" s="199"/>
      <c r="B86" s="200"/>
      <c r="C86" s="200"/>
      <c r="D86" s="197"/>
      <c r="E86" s="200"/>
      <c r="F86" s="197"/>
      <c r="G86" s="197"/>
      <c r="H86" s="197"/>
      <c r="I86" s="199"/>
      <c r="J86" s="199"/>
      <c r="K86" s="199"/>
      <c r="L86" s="92">
        <v>930</v>
      </c>
      <c r="M86" s="93" t="s">
        <v>32</v>
      </c>
      <c r="N86" s="93" t="s">
        <v>30</v>
      </c>
      <c r="O86" s="92">
        <v>7306000100</v>
      </c>
      <c r="P86" s="92">
        <v>200</v>
      </c>
      <c r="Q86" s="92">
        <v>220</v>
      </c>
      <c r="R86" s="91">
        <v>6942113.9299999997</v>
      </c>
      <c r="S86" s="91">
        <v>6839624.3399999999</v>
      </c>
      <c r="T86" s="91">
        <v>7736022.1100000003</v>
      </c>
      <c r="U86" s="91">
        <v>7364792.5</v>
      </c>
      <c r="V86" s="95">
        <v>0</v>
      </c>
      <c r="W86" s="95">
        <v>0</v>
      </c>
      <c r="X86" s="135">
        <v>0</v>
      </c>
      <c r="Y86" s="11"/>
      <c r="Z86" s="9"/>
      <c r="AA86" s="10"/>
    </row>
    <row r="87" spans="1:27" ht="32.25" customHeight="1">
      <c r="A87" s="199"/>
      <c r="B87" s="200"/>
      <c r="C87" s="200"/>
      <c r="D87" s="197"/>
      <c r="E87" s="200"/>
      <c r="F87" s="197"/>
      <c r="G87" s="197"/>
      <c r="H87" s="197"/>
      <c r="I87" s="199"/>
      <c r="J87" s="199"/>
      <c r="K87" s="199"/>
      <c r="L87" s="92">
        <v>930</v>
      </c>
      <c r="M87" s="93" t="s">
        <v>32</v>
      </c>
      <c r="N87" s="93" t="s">
        <v>30</v>
      </c>
      <c r="O87" s="92">
        <v>7206000100</v>
      </c>
      <c r="P87" s="92">
        <v>200</v>
      </c>
      <c r="Q87" s="92">
        <v>220</v>
      </c>
      <c r="R87" s="91">
        <v>238760.78</v>
      </c>
      <c r="S87" s="91">
        <v>238760.78</v>
      </c>
      <c r="T87" s="91">
        <v>0</v>
      </c>
      <c r="U87" s="91">
        <v>0</v>
      </c>
      <c r="V87" s="95">
        <v>7989780.2699999996</v>
      </c>
      <c r="W87" s="95">
        <v>7000000</v>
      </c>
      <c r="X87" s="135">
        <v>7000000</v>
      </c>
      <c r="Y87" s="11"/>
      <c r="Z87" s="9"/>
      <c r="AA87" s="10"/>
    </row>
    <row r="88" spans="1:27" s="36" customFormat="1" ht="38.25" customHeight="1">
      <c r="A88" s="199"/>
      <c r="B88" s="200"/>
      <c r="C88" s="200"/>
      <c r="D88" s="197"/>
      <c r="E88" s="200"/>
      <c r="F88" s="197"/>
      <c r="G88" s="197"/>
      <c r="H88" s="197"/>
      <c r="I88" s="94" t="s">
        <v>139</v>
      </c>
      <c r="J88" s="94" t="s">
        <v>71</v>
      </c>
      <c r="K88" s="94" t="s">
        <v>206</v>
      </c>
      <c r="L88" s="203">
        <v>930</v>
      </c>
      <c r="M88" s="206" t="s">
        <v>32</v>
      </c>
      <c r="N88" s="206" t="s">
        <v>30</v>
      </c>
      <c r="O88" s="203">
        <v>7306000300</v>
      </c>
      <c r="P88" s="203">
        <v>200</v>
      </c>
      <c r="Q88" s="203">
        <v>220</v>
      </c>
      <c r="R88" s="198">
        <v>1633501.73</v>
      </c>
      <c r="S88" s="198">
        <v>1633501.73</v>
      </c>
      <c r="T88" s="198">
        <v>1394536.27</v>
      </c>
      <c r="U88" s="198">
        <v>1394536.27</v>
      </c>
      <c r="V88" s="205">
        <v>0</v>
      </c>
      <c r="W88" s="205">
        <v>0</v>
      </c>
      <c r="X88" s="207">
        <v>0</v>
      </c>
      <c r="Y88" s="11"/>
      <c r="Z88" s="9"/>
      <c r="AA88" s="10"/>
    </row>
    <row r="89" spans="1:27" ht="20.25" customHeight="1">
      <c r="A89" s="199"/>
      <c r="B89" s="200"/>
      <c r="C89" s="200"/>
      <c r="D89" s="197"/>
      <c r="E89" s="200"/>
      <c r="F89" s="197"/>
      <c r="G89" s="197"/>
      <c r="H89" s="197"/>
      <c r="I89" s="199" t="s">
        <v>207</v>
      </c>
      <c r="J89" s="216" t="s">
        <v>71</v>
      </c>
      <c r="K89" s="199" t="s">
        <v>199</v>
      </c>
      <c r="L89" s="203"/>
      <c r="M89" s="206"/>
      <c r="N89" s="206"/>
      <c r="O89" s="203"/>
      <c r="P89" s="203"/>
      <c r="Q89" s="203"/>
      <c r="R89" s="198"/>
      <c r="S89" s="198"/>
      <c r="T89" s="198"/>
      <c r="U89" s="198"/>
      <c r="V89" s="205"/>
      <c r="W89" s="205"/>
      <c r="X89" s="207"/>
      <c r="Y89" s="11"/>
      <c r="Z89" s="9"/>
      <c r="AA89" s="10"/>
    </row>
    <row r="90" spans="1:27" s="48" customFormat="1" ht="21.75" customHeight="1">
      <c r="A90" s="199"/>
      <c r="B90" s="200"/>
      <c r="C90" s="200"/>
      <c r="D90" s="197"/>
      <c r="E90" s="200"/>
      <c r="F90" s="197"/>
      <c r="G90" s="197"/>
      <c r="H90" s="197"/>
      <c r="I90" s="199"/>
      <c r="J90" s="216"/>
      <c r="K90" s="199"/>
      <c r="L90" s="203"/>
      <c r="M90" s="206"/>
      <c r="N90" s="206"/>
      <c r="O90" s="92">
        <v>7206000300</v>
      </c>
      <c r="P90" s="203"/>
      <c r="Q90" s="203"/>
      <c r="R90" s="91"/>
      <c r="S90" s="91"/>
      <c r="T90" s="91">
        <v>0</v>
      </c>
      <c r="U90" s="91">
        <v>0</v>
      </c>
      <c r="V90" s="95">
        <v>1700000</v>
      </c>
      <c r="W90" s="95">
        <v>1700000</v>
      </c>
      <c r="X90" s="135">
        <v>1700000</v>
      </c>
      <c r="Y90" s="11"/>
      <c r="Z90" s="9"/>
      <c r="AA90" s="10"/>
    </row>
    <row r="91" spans="1:27" s="26" customFormat="1" ht="19.5" customHeight="1">
      <c r="A91" s="199"/>
      <c r="B91" s="200"/>
      <c r="C91" s="200"/>
      <c r="D91" s="197"/>
      <c r="E91" s="200"/>
      <c r="F91" s="197"/>
      <c r="G91" s="197"/>
      <c r="H91" s="197"/>
      <c r="I91" s="199"/>
      <c r="J91" s="216"/>
      <c r="K91" s="199"/>
      <c r="L91" s="203"/>
      <c r="M91" s="206"/>
      <c r="N91" s="206"/>
      <c r="O91" s="92">
        <v>7306000500</v>
      </c>
      <c r="P91" s="92">
        <v>200</v>
      </c>
      <c r="Q91" s="92">
        <v>220</v>
      </c>
      <c r="R91" s="91">
        <v>3296942</v>
      </c>
      <c r="S91" s="91">
        <v>3296942</v>
      </c>
      <c r="T91" s="91">
        <v>3246788.13</v>
      </c>
      <c r="U91" s="91">
        <v>3246788.13</v>
      </c>
      <c r="V91" s="95">
        <v>0</v>
      </c>
      <c r="W91" s="95">
        <v>0</v>
      </c>
      <c r="X91" s="135">
        <v>0</v>
      </c>
      <c r="Y91" s="11"/>
      <c r="Z91" s="9"/>
      <c r="AA91" s="10"/>
    </row>
    <row r="92" spans="1:27" s="53" customFormat="1" ht="18.75" customHeight="1">
      <c r="A92" s="199"/>
      <c r="B92" s="200"/>
      <c r="C92" s="200"/>
      <c r="D92" s="197"/>
      <c r="E92" s="200"/>
      <c r="F92" s="197"/>
      <c r="G92" s="197"/>
      <c r="H92" s="197"/>
      <c r="I92" s="199"/>
      <c r="J92" s="216"/>
      <c r="K92" s="199"/>
      <c r="L92" s="203"/>
      <c r="M92" s="206"/>
      <c r="N92" s="206"/>
      <c r="O92" s="92">
        <v>7206000500</v>
      </c>
      <c r="P92" s="92">
        <v>200</v>
      </c>
      <c r="Q92" s="92">
        <v>220</v>
      </c>
      <c r="R92" s="91"/>
      <c r="S92" s="91"/>
      <c r="T92" s="91">
        <v>0</v>
      </c>
      <c r="U92" s="91">
        <v>0</v>
      </c>
      <c r="V92" s="95">
        <v>3518800</v>
      </c>
      <c r="W92" s="95">
        <v>2700000</v>
      </c>
      <c r="X92" s="135">
        <v>2700000</v>
      </c>
      <c r="Y92" s="11"/>
      <c r="Z92" s="9"/>
      <c r="AA92" s="10"/>
    </row>
    <row r="93" spans="1:27" s="48" customFormat="1" ht="19.5" customHeight="1">
      <c r="A93" s="199"/>
      <c r="B93" s="200"/>
      <c r="C93" s="200"/>
      <c r="D93" s="192"/>
      <c r="E93" s="200"/>
      <c r="F93" s="192"/>
      <c r="G93" s="192"/>
      <c r="H93" s="192"/>
      <c r="I93" s="199"/>
      <c r="J93" s="216"/>
      <c r="K93" s="199"/>
      <c r="L93" s="203"/>
      <c r="M93" s="206"/>
      <c r="N93" s="206"/>
      <c r="O93" s="92">
        <v>7306000500</v>
      </c>
      <c r="P93" s="92">
        <v>200</v>
      </c>
      <c r="Q93" s="92">
        <v>300</v>
      </c>
      <c r="R93" s="91">
        <v>12250</v>
      </c>
      <c r="S93" s="91">
        <v>12250</v>
      </c>
      <c r="T93" s="91">
        <v>24000</v>
      </c>
      <c r="U93" s="91">
        <v>24000</v>
      </c>
      <c r="V93" s="95">
        <v>0</v>
      </c>
      <c r="W93" s="95">
        <v>0</v>
      </c>
      <c r="X93" s="135">
        <v>0</v>
      </c>
      <c r="Y93" s="11"/>
      <c r="Z93" s="9"/>
      <c r="AA93" s="10"/>
    </row>
    <row r="94" spans="1:27" ht="38.25" customHeight="1">
      <c r="A94" s="199" t="s">
        <v>261</v>
      </c>
      <c r="B94" s="200">
        <v>5035</v>
      </c>
      <c r="C94" s="200" t="s">
        <v>53</v>
      </c>
      <c r="D94" s="200" t="s">
        <v>64</v>
      </c>
      <c r="E94" s="200" t="s">
        <v>117</v>
      </c>
      <c r="F94" s="191"/>
      <c r="G94" s="200"/>
      <c r="H94" s="200"/>
      <c r="I94" s="115" t="s">
        <v>69</v>
      </c>
      <c r="J94" s="115" t="s">
        <v>68</v>
      </c>
      <c r="K94" s="115" t="s">
        <v>70</v>
      </c>
      <c r="L94" s="203">
        <v>930</v>
      </c>
      <c r="M94" s="206" t="s">
        <v>32</v>
      </c>
      <c r="N94" s="206" t="s">
        <v>30</v>
      </c>
      <c r="O94" s="206" t="s">
        <v>65</v>
      </c>
      <c r="P94" s="206" t="s">
        <v>66</v>
      </c>
      <c r="Q94" s="203">
        <v>220</v>
      </c>
      <c r="R94" s="112">
        <v>350000</v>
      </c>
      <c r="S94" s="112">
        <v>350000</v>
      </c>
      <c r="T94" s="198">
        <v>350000</v>
      </c>
      <c r="U94" s="198">
        <v>350000</v>
      </c>
      <c r="V94" s="205">
        <v>0</v>
      </c>
      <c r="W94" s="205">
        <v>0</v>
      </c>
      <c r="X94" s="207">
        <v>0</v>
      </c>
      <c r="Y94" s="11"/>
      <c r="Z94" s="9"/>
      <c r="AA94" s="10"/>
    </row>
    <row r="95" spans="1:27" s="36" customFormat="1" ht="38.25" customHeight="1">
      <c r="A95" s="199"/>
      <c r="B95" s="200"/>
      <c r="C95" s="200"/>
      <c r="D95" s="200"/>
      <c r="E95" s="200"/>
      <c r="F95" s="197"/>
      <c r="G95" s="200"/>
      <c r="H95" s="200"/>
      <c r="I95" s="115" t="s">
        <v>135</v>
      </c>
      <c r="J95" s="137" t="s">
        <v>71</v>
      </c>
      <c r="K95" s="115" t="s">
        <v>193</v>
      </c>
      <c r="L95" s="203"/>
      <c r="M95" s="206"/>
      <c r="N95" s="206"/>
      <c r="O95" s="215"/>
      <c r="P95" s="215"/>
      <c r="Q95" s="215"/>
      <c r="R95" s="112"/>
      <c r="S95" s="112"/>
      <c r="T95" s="215"/>
      <c r="U95" s="215"/>
      <c r="V95" s="214"/>
      <c r="W95" s="214"/>
      <c r="X95" s="213"/>
      <c r="Y95" s="11"/>
      <c r="Z95" s="9"/>
      <c r="AA95" s="10"/>
    </row>
    <row r="96" spans="1:27" ht="37.5" customHeight="1">
      <c r="A96" s="199"/>
      <c r="B96" s="200"/>
      <c r="C96" s="200"/>
      <c r="D96" s="200"/>
      <c r="E96" s="200"/>
      <c r="F96" s="192"/>
      <c r="G96" s="200"/>
      <c r="H96" s="200"/>
      <c r="I96" s="138" t="s">
        <v>207</v>
      </c>
      <c r="J96" s="137" t="s">
        <v>71</v>
      </c>
      <c r="K96" s="115" t="s">
        <v>195</v>
      </c>
      <c r="L96" s="203"/>
      <c r="M96" s="206"/>
      <c r="N96" s="206"/>
      <c r="O96" s="114" t="s">
        <v>249</v>
      </c>
      <c r="P96" s="215"/>
      <c r="Q96" s="215"/>
      <c r="R96" s="112"/>
      <c r="S96" s="112"/>
      <c r="T96" s="112">
        <v>0</v>
      </c>
      <c r="U96" s="112">
        <v>0</v>
      </c>
      <c r="V96" s="111">
        <v>350000</v>
      </c>
      <c r="W96" s="111">
        <v>350000</v>
      </c>
      <c r="X96" s="136">
        <v>350000</v>
      </c>
      <c r="Y96" s="11"/>
      <c r="Z96" s="9"/>
      <c r="AA96" s="10"/>
    </row>
    <row r="97" spans="1:27" s="44" customFormat="1" ht="59.25" customHeight="1">
      <c r="A97" s="194" t="s">
        <v>262</v>
      </c>
      <c r="B97" s="191">
        <v>5046</v>
      </c>
      <c r="C97" s="191" t="s">
        <v>53</v>
      </c>
      <c r="D97" s="191" t="s">
        <v>171</v>
      </c>
      <c r="E97" s="191" t="s">
        <v>172</v>
      </c>
      <c r="F97" s="191"/>
      <c r="G97" s="191"/>
      <c r="H97" s="191"/>
      <c r="I97" s="194" t="s">
        <v>173</v>
      </c>
      <c r="J97" s="211" t="s">
        <v>174</v>
      </c>
      <c r="K97" s="199" t="s">
        <v>175</v>
      </c>
      <c r="L97" s="113">
        <v>930</v>
      </c>
      <c r="M97" s="114" t="s">
        <v>30</v>
      </c>
      <c r="N97" s="114" t="s">
        <v>23</v>
      </c>
      <c r="O97" s="113">
        <v>9900000700</v>
      </c>
      <c r="P97" s="113">
        <v>200</v>
      </c>
      <c r="Q97" s="113">
        <v>220</v>
      </c>
      <c r="R97" s="112">
        <v>0</v>
      </c>
      <c r="S97" s="112">
        <v>0</v>
      </c>
      <c r="T97" s="112">
        <v>4150</v>
      </c>
      <c r="U97" s="112">
        <v>4150</v>
      </c>
      <c r="V97" s="111">
        <v>0</v>
      </c>
      <c r="W97" s="111">
        <v>0</v>
      </c>
      <c r="X97" s="136">
        <v>0</v>
      </c>
      <c r="Y97" s="11"/>
      <c r="Z97" s="9"/>
      <c r="AA97" s="10"/>
    </row>
    <row r="98" spans="1:27" s="60" customFormat="1" ht="47.25" customHeight="1">
      <c r="A98" s="195"/>
      <c r="B98" s="197"/>
      <c r="C98" s="197"/>
      <c r="D98" s="197"/>
      <c r="E98" s="197"/>
      <c r="F98" s="197"/>
      <c r="G98" s="197"/>
      <c r="H98" s="197"/>
      <c r="I98" s="195"/>
      <c r="J98" s="211"/>
      <c r="K98" s="199"/>
      <c r="L98" s="113">
        <v>930</v>
      </c>
      <c r="M98" s="114" t="s">
        <v>30</v>
      </c>
      <c r="N98" s="114" t="s">
        <v>23</v>
      </c>
      <c r="O98" s="113">
        <v>9900020700</v>
      </c>
      <c r="P98" s="113">
        <v>200</v>
      </c>
      <c r="Q98" s="113">
        <v>220</v>
      </c>
      <c r="R98" s="112">
        <v>0</v>
      </c>
      <c r="S98" s="112">
        <v>0</v>
      </c>
      <c r="T98" s="112">
        <v>0</v>
      </c>
      <c r="U98" s="112">
        <v>0</v>
      </c>
      <c r="V98" s="111">
        <v>5180</v>
      </c>
      <c r="W98" s="111">
        <v>5180</v>
      </c>
      <c r="X98" s="136">
        <v>5180</v>
      </c>
      <c r="Y98" s="11"/>
      <c r="Z98" s="9"/>
      <c r="AA98" s="10"/>
    </row>
    <row r="99" spans="1:27" s="51" customFormat="1" ht="39" customHeight="1">
      <c r="A99" s="196"/>
      <c r="B99" s="192"/>
      <c r="C99" s="192"/>
      <c r="D99" s="192"/>
      <c r="E99" s="192"/>
      <c r="F99" s="192"/>
      <c r="G99" s="192"/>
      <c r="H99" s="192"/>
      <c r="I99" s="196"/>
      <c r="J99" s="211"/>
      <c r="K99" s="199"/>
      <c r="L99" s="113">
        <v>930</v>
      </c>
      <c r="M99" s="114" t="s">
        <v>30</v>
      </c>
      <c r="N99" s="114" t="s">
        <v>23</v>
      </c>
      <c r="O99" s="113">
        <v>9900020700</v>
      </c>
      <c r="P99" s="113">
        <v>200</v>
      </c>
      <c r="Q99" s="113">
        <v>290</v>
      </c>
      <c r="R99" s="112"/>
      <c r="S99" s="112"/>
      <c r="T99" s="112">
        <v>0</v>
      </c>
      <c r="U99" s="112">
        <v>0</v>
      </c>
      <c r="V99" s="111">
        <v>5680</v>
      </c>
      <c r="W99" s="111">
        <v>0</v>
      </c>
      <c r="X99" s="136">
        <v>0</v>
      </c>
      <c r="Y99" s="11"/>
      <c r="Z99" s="9"/>
      <c r="AA99" s="10"/>
    </row>
    <row r="100" spans="1:27" s="14" customFormat="1" ht="109.5" customHeight="1">
      <c r="A100" s="144" t="s">
        <v>263</v>
      </c>
      <c r="B100" s="86">
        <v>5200</v>
      </c>
      <c r="C100" s="144"/>
      <c r="D100" s="144"/>
      <c r="E100" s="144"/>
      <c r="F100" s="144"/>
      <c r="G100" s="144"/>
      <c r="H100" s="144"/>
      <c r="I100" s="85"/>
      <c r="J100" s="85"/>
      <c r="K100" s="85"/>
      <c r="L100" s="144"/>
      <c r="M100" s="145"/>
      <c r="N100" s="145"/>
      <c r="O100" s="86"/>
      <c r="P100" s="86"/>
      <c r="Q100" s="86"/>
      <c r="R100" s="90" t="e">
        <f>SUM(#REF!)</f>
        <v>#REF!</v>
      </c>
      <c r="S100" s="90" t="e">
        <f>SUM(#REF!)</f>
        <v>#REF!</v>
      </c>
      <c r="T100" s="90">
        <f>SUM(T101:T125)</f>
        <v>15028217.920000002</v>
      </c>
      <c r="U100" s="90">
        <f t="shared" ref="U100:X100" si="1">SUM(U101:U125)</f>
        <v>14877065.950000001</v>
      </c>
      <c r="V100" s="90">
        <f t="shared" si="1"/>
        <v>13940833.84</v>
      </c>
      <c r="W100" s="90">
        <f t="shared" si="1"/>
        <v>14967196.880000001</v>
      </c>
      <c r="X100" s="90">
        <f t="shared" si="1"/>
        <v>14967196.880000001</v>
      </c>
      <c r="Y100" s="16"/>
      <c r="Z100" s="15"/>
      <c r="AA100" s="17"/>
    </row>
    <row r="101" spans="1:27" s="67" customFormat="1" ht="33" customHeight="1">
      <c r="A101" s="210" t="s">
        <v>264</v>
      </c>
      <c r="B101" s="204">
        <v>5201</v>
      </c>
      <c r="C101" s="204" t="s">
        <v>53</v>
      </c>
      <c r="D101" s="204" t="s">
        <v>90</v>
      </c>
      <c r="E101" s="204" t="s">
        <v>117</v>
      </c>
      <c r="F101" s="204"/>
      <c r="G101" s="204"/>
      <c r="H101" s="204"/>
      <c r="I101" s="210" t="s">
        <v>91</v>
      </c>
      <c r="J101" s="146" t="s">
        <v>60</v>
      </c>
      <c r="K101" s="210" t="s">
        <v>104</v>
      </c>
      <c r="L101" s="96">
        <v>931</v>
      </c>
      <c r="M101" s="97" t="s">
        <v>28</v>
      </c>
      <c r="N101" s="97" t="s">
        <v>30</v>
      </c>
      <c r="O101" s="97" t="s">
        <v>150</v>
      </c>
      <c r="P101" s="96">
        <v>100</v>
      </c>
      <c r="Q101" s="96">
        <v>220</v>
      </c>
      <c r="R101" s="95"/>
      <c r="S101" s="95"/>
      <c r="T101" s="95">
        <v>151100</v>
      </c>
      <c r="U101" s="95">
        <v>151100</v>
      </c>
      <c r="V101" s="95">
        <v>154400</v>
      </c>
      <c r="W101" s="95">
        <v>154400</v>
      </c>
      <c r="X101" s="95">
        <v>154400</v>
      </c>
      <c r="Y101" s="64"/>
      <c r="Z101" s="65"/>
      <c r="AA101" s="66"/>
    </row>
    <row r="102" spans="1:27" s="67" customFormat="1" ht="21" customHeight="1">
      <c r="A102" s="210"/>
      <c r="B102" s="204"/>
      <c r="C102" s="204"/>
      <c r="D102" s="204"/>
      <c r="E102" s="204"/>
      <c r="F102" s="204"/>
      <c r="G102" s="204"/>
      <c r="H102" s="204"/>
      <c r="I102" s="210"/>
      <c r="J102" s="146"/>
      <c r="K102" s="210"/>
      <c r="L102" s="96">
        <v>931</v>
      </c>
      <c r="M102" s="97" t="s">
        <v>28</v>
      </c>
      <c r="N102" s="97" t="s">
        <v>30</v>
      </c>
      <c r="O102" s="97" t="s">
        <v>150</v>
      </c>
      <c r="P102" s="96">
        <v>200</v>
      </c>
      <c r="Q102" s="96">
        <v>220</v>
      </c>
      <c r="R102" s="95">
        <v>0</v>
      </c>
      <c r="S102" s="95">
        <v>0</v>
      </c>
      <c r="T102" s="95">
        <v>200024.48</v>
      </c>
      <c r="U102" s="95">
        <v>196914.46</v>
      </c>
      <c r="V102" s="95">
        <v>249698.29</v>
      </c>
      <c r="W102" s="95">
        <v>246800</v>
      </c>
      <c r="X102" s="95">
        <v>246800</v>
      </c>
      <c r="Y102" s="64"/>
      <c r="Z102" s="65"/>
      <c r="AA102" s="66"/>
    </row>
    <row r="103" spans="1:27" s="67" customFormat="1" ht="21.75" customHeight="1">
      <c r="A103" s="210"/>
      <c r="B103" s="204"/>
      <c r="C103" s="204"/>
      <c r="D103" s="204"/>
      <c r="E103" s="204"/>
      <c r="F103" s="204"/>
      <c r="G103" s="204"/>
      <c r="H103" s="204"/>
      <c r="I103" s="210" t="s">
        <v>208</v>
      </c>
      <c r="J103" s="211" t="s">
        <v>60</v>
      </c>
      <c r="K103" s="210" t="s">
        <v>195</v>
      </c>
      <c r="L103" s="96">
        <v>931</v>
      </c>
      <c r="M103" s="97" t="s">
        <v>28</v>
      </c>
      <c r="N103" s="97" t="s">
        <v>30</v>
      </c>
      <c r="O103" s="97" t="s">
        <v>150</v>
      </c>
      <c r="P103" s="96">
        <v>200</v>
      </c>
      <c r="Q103" s="96">
        <v>300</v>
      </c>
      <c r="R103" s="95">
        <v>0</v>
      </c>
      <c r="S103" s="95">
        <v>0</v>
      </c>
      <c r="T103" s="95">
        <v>82605.58</v>
      </c>
      <c r="U103" s="95">
        <v>82605.58</v>
      </c>
      <c r="V103" s="95">
        <v>21000</v>
      </c>
      <c r="W103" s="95">
        <v>21000</v>
      </c>
      <c r="X103" s="95">
        <v>21000</v>
      </c>
      <c r="Y103" s="64"/>
      <c r="Z103" s="65"/>
      <c r="AA103" s="66"/>
    </row>
    <row r="104" spans="1:27" s="67" customFormat="1" ht="17.25" customHeight="1">
      <c r="A104" s="210"/>
      <c r="B104" s="204"/>
      <c r="C104" s="204"/>
      <c r="D104" s="204"/>
      <c r="E104" s="204"/>
      <c r="F104" s="204"/>
      <c r="G104" s="204"/>
      <c r="H104" s="204"/>
      <c r="I104" s="210"/>
      <c r="J104" s="211"/>
      <c r="K104" s="210"/>
      <c r="L104" s="96">
        <v>931</v>
      </c>
      <c r="M104" s="97" t="s">
        <v>28</v>
      </c>
      <c r="N104" s="97" t="s">
        <v>30</v>
      </c>
      <c r="O104" s="97" t="s">
        <v>150</v>
      </c>
      <c r="P104" s="96">
        <v>800</v>
      </c>
      <c r="Q104" s="96">
        <v>290</v>
      </c>
      <c r="R104" s="95"/>
      <c r="S104" s="95"/>
      <c r="T104" s="95">
        <v>5.94</v>
      </c>
      <c r="U104" s="95">
        <v>5.94</v>
      </c>
      <c r="V104" s="95">
        <v>0</v>
      </c>
      <c r="W104" s="95">
        <v>0</v>
      </c>
      <c r="X104" s="95">
        <v>0</v>
      </c>
      <c r="Y104" s="64"/>
      <c r="Z104" s="65"/>
      <c r="AA104" s="66"/>
    </row>
    <row r="105" spans="1:27" s="67" customFormat="1" ht="18.75" customHeight="1">
      <c r="A105" s="210"/>
      <c r="B105" s="204"/>
      <c r="C105" s="204"/>
      <c r="D105" s="204"/>
      <c r="E105" s="204"/>
      <c r="F105" s="204"/>
      <c r="G105" s="204"/>
      <c r="H105" s="204"/>
      <c r="I105" s="210"/>
      <c r="J105" s="211"/>
      <c r="K105" s="210"/>
      <c r="L105" s="96">
        <v>930</v>
      </c>
      <c r="M105" s="97" t="s">
        <v>28</v>
      </c>
      <c r="N105" s="97" t="s">
        <v>31</v>
      </c>
      <c r="O105" s="97" t="s">
        <v>151</v>
      </c>
      <c r="P105" s="96">
        <v>200</v>
      </c>
      <c r="Q105" s="96">
        <v>220</v>
      </c>
      <c r="R105" s="95">
        <v>0</v>
      </c>
      <c r="S105" s="95">
        <v>0</v>
      </c>
      <c r="T105" s="95">
        <v>1782152.79</v>
      </c>
      <c r="U105" s="95">
        <v>1704602.42</v>
      </c>
      <c r="V105" s="95">
        <v>2088709.55</v>
      </c>
      <c r="W105" s="95">
        <v>2018970</v>
      </c>
      <c r="X105" s="147">
        <v>2018970</v>
      </c>
      <c r="Y105" s="64"/>
      <c r="Z105" s="65"/>
      <c r="AA105" s="66"/>
    </row>
    <row r="106" spans="1:27" s="67" customFormat="1" ht="18.75" customHeight="1">
      <c r="A106" s="210"/>
      <c r="B106" s="204"/>
      <c r="C106" s="204"/>
      <c r="D106" s="204"/>
      <c r="E106" s="204"/>
      <c r="F106" s="204"/>
      <c r="G106" s="204"/>
      <c r="H106" s="204"/>
      <c r="I106" s="210" t="s">
        <v>93</v>
      </c>
      <c r="J106" s="211" t="s">
        <v>60</v>
      </c>
      <c r="K106" s="210" t="s">
        <v>106</v>
      </c>
      <c r="L106" s="96">
        <v>930</v>
      </c>
      <c r="M106" s="97" t="s">
        <v>28</v>
      </c>
      <c r="N106" s="97" t="s">
        <v>31</v>
      </c>
      <c r="O106" s="97" t="s">
        <v>151</v>
      </c>
      <c r="P106" s="96">
        <v>200</v>
      </c>
      <c r="Q106" s="96">
        <v>300</v>
      </c>
      <c r="R106" s="95">
        <v>0</v>
      </c>
      <c r="S106" s="95">
        <v>0</v>
      </c>
      <c r="T106" s="95">
        <v>580704.97</v>
      </c>
      <c r="U106" s="95">
        <v>513011.39</v>
      </c>
      <c r="V106" s="95">
        <v>805570</v>
      </c>
      <c r="W106" s="95">
        <v>665570</v>
      </c>
      <c r="X106" s="95">
        <v>665570</v>
      </c>
      <c r="Y106" s="64"/>
      <c r="Z106" s="65"/>
      <c r="AA106" s="66"/>
    </row>
    <row r="107" spans="1:27" s="67" customFormat="1" ht="15" customHeight="1">
      <c r="A107" s="210"/>
      <c r="B107" s="204"/>
      <c r="C107" s="204"/>
      <c r="D107" s="204"/>
      <c r="E107" s="204"/>
      <c r="F107" s="204"/>
      <c r="G107" s="204"/>
      <c r="H107" s="204"/>
      <c r="I107" s="210"/>
      <c r="J107" s="211"/>
      <c r="K107" s="210"/>
      <c r="L107" s="96">
        <v>930</v>
      </c>
      <c r="M107" s="97" t="s">
        <v>28</v>
      </c>
      <c r="N107" s="97" t="s">
        <v>31</v>
      </c>
      <c r="O107" s="97" t="s">
        <v>151</v>
      </c>
      <c r="P107" s="96">
        <v>200</v>
      </c>
      <c r="Q107" s="96">
        <v>290</v>
      </c>
      <c r="R107" s="95">
        <v>0</v>
      </c>
      <c r="S107" s="95">
        <v>0</v>
      </c>
      <c r="T107" s="95">
        <v>0</v>
      </c>
      <c r="U107" s="95">
        <v>0</v>
      </c>
      <c r="V107" s="95">
        <v>3000</v>
      </c>
      <c r="W107" s="95">
        <v>3000</v>
      </c>
      <c r="X107" s="95">
        <v>3000</v>
      </c>
      <c r="Y107" s="64"/>
      <c r="Z107" s="65"/>
      <c r="AA107" s="66"/>
    </row>
    <row r="108" spans="1:27" s="67" customFormat="1" ht="21" customHeight="1">
      <c r="A108" s="210"/>
      <c r="B108" s="204"/>
      <c r="C108" s="204"/>
      <c r="D108" s="204"/>
      <c r="E108" s="204"/>
      <c r="F108" s="204"/>
      <c r="G108" s="204"/>
      <c r="H108" s="204"/>
      <c r="I108" s="211" t="s">
        <v>95</v>
      </c>
      <c r="J108" s="211" t="s">
        <v>63</v>
      </c>
      <c r="K108" s="210" t="s">
        <v>108</v>
      </c>
      <c r="L108" s="96">
        <v>930</v>
      </c>
      <c r="M108" s="97" t="s">
        <v>28</v>
      </c>
      <c r="N108" s="97" t="s">
        <v>31</v>
      </c>
      <c r="O108" s="97" t="s">
        <v>151</v>
      </c>
      <c r="P108" s="96">
        <v>800</v>
      </c>
      <c r="Q108" s="96">
        <v>290</v>
      </c>
      <c r="R108" s="95">
        <v>6615</v>
      </c>
      <c r="S108" s="95">
        <v>6615</v>
      </c>
      <c r="T108" s="95">
        <v>35489</v>
      </c>
      <c r="U108" s="95">
        <v>35489</v>
      </c>
      <c r="V108" s="95">
        <v>136000</v>
      </c>
      <c r="W108" s="95">
        <v>0</v>
      </c>
      <c r="X108" s="95">
        <v>0</v>
      </c>
      <c r="Y108" s="64"/>
      <c r="Z108" s="65"/>
      <c r="AA108" s="66"/>
    </row>
    <row r="109" spans="1:27" s="67" customFormat="1" ht="15.75" customHeight="1">
      <c r="A109" s="210"/>
      <c r="B109" s="204"/>
      <c r="C109" s="204"/>
      <c r="D109" s="204"/>
      <c r="E109" s="204"/>
      <c r="F109" s="204"/>
      <c r="G109" s="204"/>
      <c r="H109" s="204"/>
      <c r="I109" s="211"/>
      <c r="J109" s="211"/>
      <c r="K109" s="210"/>
      <c r="L109" s="96">
        <v>930</v>
      </c>
      <c r="M109" s="97" t="s">
        <v>28</v>
      </c>
      <c r="N109" s="97" t="s">
        <v>31</v>
      </c>
      <c r="O109" s="97" t="s">
        <v>232</v>
      </c>
      <c r="P109" s="96">
        <v>800</v>
      </c>
      <c r="Q109" s="96">
        <v>290</v>
      </c>
      <c r="R109" s="95"/>
      <c r="S109" s="95"/>
      <c r="T109" s="95">
        <v>0</v>
      </c>
      <c r="U109" s="95">
        <v>0</v>
      </c>
      <c r="V109" s="95">
        <v>16696</v>
      </c>
      <c r="W109" s="95">
        <v>16696</v>
      </c>
      <c r="X109" s="95">
        <v>16696</v>
      </c>
      <c r="Y109" s="64"/>
      <c r="Z109" s="65"/>
      <c r="AA109" s="66"/>
    </row>
    <row r="110" spans="1:27" s="67" customFormat="1" ht="26.25" customHeight="1">
      <c r="A110" s="210"/>
      <c r="B110" s="204"/>
      <c r="C110" s="204"/>
      <c r="D110" s="204"/>
      <c r="E110" s="204"/>
      <c r="F110" s="204"/>
      <c r="G110" s="204"/>
      <c r="H110" s="204"/>
      <c r="I110" s="210" t="s">
        <v>145</v>
      </c>
      <c r="J110" s="211" t="s">
        <v>60</v>
      </c>
      <c r="K110" s="212" t="s">
        <v>206</v>
      </c>
      <c r="L110" s="96">
        <v>930</v>
      </c>
      <c r="M110" s="97" t="s">
        <v>28</v>
      </c>
      <c r="N110" s="97" t="s">
        <v>31</v>
      </c>
      <c r="O110" s="97" t="s">
        <v>152</v>
      </c>
      <c r="P110" s="96">
        <v>800</v>
      </c>
      <c r="Q110" s="96">
        <v>290</v>
      </c>
      <c r="R110" s="95">
        <v>0</v>
      </c>
      <c r="S110" s="95">
        <v>0</v>
      </c>
      <c r="T110" s="95">
        <v>16393</v>
      </c>
      <c r="U110" s="95">
        <v>13595</v>
      </c>
      <c r="V110" s="95">
        <v>0</v>
      </c>
      <c r="W110" s="95">
        <v>0</v>
      </c>
      <c r="X110" s="95">
        <v>0</v>
      </c>
      <c r="Y110" s="64"/>
      <c r="Z110" s="65"/>
      <c r="AA110" s="66"/>
    </row>
    <row r="111" spans="1:27" s="67" customFormat="1" ht="20.25" customHeight="1">
      <c r="A111" s="210"/>
      <c r="B111" s="204"/>
      <c r="C111" s="204"/>
      <c r="D111" s="204"/>
      <c r="E111" s="204"/>
      <c r="F111" s="204"/>
      <c r="G111" s="204"/>
      <c r="H111" s="204"/>
      <c r="I111" s="210"/>
      <c r="J111" s="211"/>
      <c r="K111" s="212"/>
      <c r="L111" s="96">
        <v>930</v>
      </c>
      <c r="M111" s="97" t="s">
        <v>28</v>
      </c>
      <c r="N111" s="97" t="s">
        <v>22</v>
      </c>
      <c r="O111" s="97" t="s">
        <v>116</v>
      </c>
      <c r="P111" s="96">
        <v>300</v>
      </c>
      <c r="Q111" s="96">
        <v>290</v>
      </c>
      <c r="R111" s="95">
        <v>100050</v>
      </c>
      <c r="S111" s="95">
        <v>100050</v>
      </c>
      <c r="T111" s="95">
        <v>97750</v>
      </c>
      <c r="U111" s="95">
        <v>97750</v>
      </c>
      <c r="V111" s="95">
        <v>0</v>
      </c>
      <c r="W111" s="95">
        <v>0</v>
      </c>
      <c r="X111" s="95">
        <v>0</v>
      </c>
      <c r="Y111" s="64"/>
      <c r="Z111" s="65"/>
      <c r="AA111" s="66"/>
    </row>
    <row r="112" spans="1:27" s="67" customFormat="1" ht="21" customHeight="1">
      <c r="A112" s="210"/>
      <c r="B112" s="204"/>
      <c r="C112" s="204"/>
      <c r="D112" s="204"/>
      <c r="E112" s="204"/>
      <c r="F112" s="204"/>
      <c r="G112" s="204"/>
      <c r="H112" s="204"/>
      <c r="I112" s="211" t="s">
        <v>102</v>
      </c>
      <c r="J112" s="211" t="s">
        <v>103</v>
      </c>
      <c r="K112" s="210" t="s">
        <v>115</v>
      </c>
      <c r="L112" s="96">
        <v>930</v>
      </c>
      <c r="M112" s="97" t="s">
        <v>28</v>
      </c>
      <c r="N112" s="97" t="s">
        <v>22</v>
      </c>
      <c r="O112" s="97" t="s">
        <v>116</v>
      </c>
      <c r="P112" s="96">
        <v>830</v>
      </c>
      <c r="Q112" s="96">
        <v>290</v>
      </c>
      <c r="R112" s="95">
        <v>150000</v>
      </c>
      <c r="S112" s="95">
        <v>150000</v>
      </c>
      <c r="T112" s="95">
        <v>1227938.78</v>
      </c>
      <c r="U112" s="95">
        <v>1227938.78</v>
      </c>
      <c r="V112" s="95">
        <v>0</v>
      </c>
      <c r="W112" s="95">
        <v>0</v>
      </c>
      <c r="X112" s="95">
        <v>0</v>
      </c>
      <c r="Y112" s="64"/>
      <c r="Z112" s="65"/>
      <c r="AA112" s="66"/>
    </row>
    <row r="113" spans="1:27" s="67" customFormat="1" ht="18" customHeight="1">
      <c r="A113" s="210"/>
      <c r="B113" s="204"/>
      <c r="C113" s="204"/>
      <c r="D113" s="204"/>
      <c r="E113" s="204"/>
      <c r="F113" s="204"/>
      <c r="G113" s="204"/>
      <c r="H113" s="204"/>
      <c r="I113" s="211"/>
      <c r="J113" s="211"/>
      <c r="K113" s="210"/>
      <c r="L113" s="96">
        <v>930</v>
      </c>
      <c r="M113" s="97" t="s">
        <v>28</v>
      </c>
      <c r="N113" s="97" t="s">
        <v>22</v>
      </c>
      <c r="O113" s="97" t="s">
        <v>230</v>
      </c>
      <c r="P113" s="96">
        <v>300</v>
      </c>
      <c r="Q113" s="96">
        <v>290</v>
      </c>
      <c r="R113" s="95"/>
      <c r="S113" s="95"/>
      <c r="T113" s="95">
        <v>0</v>
      </c>
      <c r="U113" s="95">
        <v>0</v>
      </c>
      <c r="V113" s="95">
        <v>100050</v>
      </c>
      <c r="W113" s="95">
        <v>100050</v>
      </c>
      <c r="X113" s="95">
        <v>100050</v>
      </c>
      <c r="Y113" s="64"/>
      <c r="Z113" s="65"/>
      <c r="AA113" s="66"/>
    </row>
    <row r="114" spans="1:27" s="67" customFormat="1" ht="18.75" customHeight="1">
      <c r="A114" s="210"/>
      <c r="B114" s="204"/>
      <c r="C114" s="204"/>
      <c r="D114" s="204"/>
      <c r="E114" s="204"/>
      <c r="F114" s="204"/>
      <c r="G114" s="204"/>
      <c r="H114" s="204"/>
      <c r="I114" s="211"/>
      <c r="J114" s="211"/>
      <c r="K114" s="210"/>
      <c r="L114" s="96">
        <v>930</v>
      </c>
      <c r="M114" s="97" t="s">
        <v>28</v>
      </c>
      <c r="N114" s="97" t="s">
        <v>22</v>
      </c>
      <c r="O114" s="97" t="s">
        <v>230</v>
      </c>
      <c r="P114" s="96">
        <v>800</v>
      </c>
      <c r="Q114" s="96">
        <v>290</v>
      </c>
      <c r="R114" s="95"/>
      <c r="S114" s="95"/>
      <c r="T114" s="95">
        <v>0</v>
      </c>
      <c r="U114" s="95">
        <v>0</v>
      </c>
      <c r="V114" s="95">
        <v>5000</v>
      </c>
      <c r="W114" s="95">
        <v>0</v>
      </c>
      <c r="X114" s="95">
        <v>0</v>
      </c>
      <c r="Y114" s="64"/>
      <c r="Z114" s="65"/>
      <c r="AA114" s="66"/>
    </row>
    <row r="115" spans="1:27" s="67" customFormat="1" ht="18.75" customHeight="1">
      <c r="A115" s="210"/>
      <c r="B115" s="204"/>
      <c r="C115" s="204"/>
      <c r="D115" s="204"/>
      <c r="E115" s="204"/>
      <c r="F115" s="204"/>
      <c r="G115" s="204"/>
      <c r="H115" s="204"/>
      <c r="I115" s="211"/>
      <c r="J115" s="211"/>
      <c r="K115" s="210"/>
      <c r="L115" s="96">
        <v>931</v>
      </c>
      <c r="M115" s="97" t="s">
        <v>28</v>
      </c>
      <c r="N115" s="97" t="s">
        <v>22</v>
      </c>
      <c r="O115" s="97" t="s">
        <v>238</v>
      </c>
      <c r="P115" s="96">
        <v>300</v>
      </c>
      <c r="Q115" s="96">
        <v>290</v>
      </c>
      <c r="R115" s="95">
        <v>10350</v>
      </c>
      <c r="S115" s="95">
        <v>10350</v>
      </c>
      <c r="T115" s="95">
        <v>11500</v>
      </c>
      <c r="U115" s="95">
        <v>11500</v>
      </c>
      <c r="V115" s="95">
        <v>11500</v>
      </c>
      <c r="W115" s="95">
        <v>11500</v>
      </c>
      <c r="X115" s="95">
        <v>11500</v>
      </c>
      <c r="Y115" s="64"/>
      <c r="Z115" s="65"/>
      <c r="AA115" s="66"/>
    </row>
    <row r="116" spans="1:27" s="67" customFormat="1" ht="28.5" customHeight="1">
      <c r="A116" s="210"/>
      <c r="B116" s="204"/>
      <c r="C116" s="204"/>
      <c r="D116" s="204"/>
      <c r="E116" s="204"/>
      <c r="F116" s="204"/>
      <c r="G116" s="204"/>
      <c r="H116" s="204"/>
      <c r="I116" s="83" t="s">
        <v>162</v>
      </c>
      <c r="J116" s="94" t="s">
        <v>60</v>
      </c>
      <c r="K116" s="94" t="s">
        <v>163</v>
      </c>
      <c r="L116" s="92">
        <v>930</v>
      </c>
      <c r="M116" s="93" t="s">
        <v>19</v>
      </c>
      <c r="N116" s="93" t="s">
        <v>30</v>
      </c>
      <c r="O116" s="92">
        <v>7700002200</v>
      </c>
      <c r="P116" s="92">
        <v>200</v>
      </c>
      <c r="Q116" s="92">
        <v>220</v>
      </c>
      <c r="R116" s="91">
        <v>0</v>
      </c>
      <c r="S116" s="91">
        <v>0</v>
      </c>
      <c r="T116" s="91">
        <v>11088</v>
      </c>
      <c r="U116" s="91">
        <v>11088</v>
      </c>
      <c r="V116" s="95">
        <v>0</v>
      </c>
      <c r="W116" s="95">
        <v>0</v>
      </c>
      <c r="X116" s="91">
        <v>0</v>
      </c>
      <c r="Y116" s="64"/>
      <c r="Z116" s="65"/>
      <c r="AA116" s="66"/>
    </row>
    <row r="117" spans="1:27" s="67" customFormat="1" ht="36" customHeight="1">
      <c r="A117" s="210"/>
      <c r="B117" s="204"/>
      <c r="C117" s="204"/>
      <c r="D117" s="204"/>
      <c r="E117" s="204"/>
      <c r="F117" s="204"/>
      <c r="G117" s="204"/>
      <c r="H117" s="204"/>
      <c r="I117" s="83" t="s">
        <v>164</v>
      </c>
      <c r="J117" s="94" t="s">
        <v>79</v>
      </c>
      <c r="K117" s="94" t="s">
        <v>165</v>
      </c>
      <c r="L117" s="92">
        <v>930</v>
      </c>
      <c r="M117" s="93" t="s">
        <v>19</v>
      </c>
      <c r="N117" s="93" t="s">
        <v>30</v>
      </c>
      <c r="O117" s="92">
        <v>7700002200</v>
      </c>
      <c r="P117" s="92">
        <v>300</v>
      </c>
      <c r="Q117" s="92">
        <v>260</v>
      </c>
      <c r="R117" s="91">
        <v>277124.71999999997</v>
      </c>
      <c r="S117" s="91">
        <v>277124.71999999997</v>
      </c>
      <c r="T117" s="91">
        <v>285354.78000000003</v>
      </c>
      <c r="U117" s="91">
        <v>285354.78000000003</v>
      </c>
      <c r="V117" s="95">
        <v>0</v>
      </c>
      <c r="W117" s="95">
        <v>0</v>
      </c>
      <c r="X117" s="91">
        <v>0</v>
      </c>
      <c r="Y117" s="64"/>
      <c r="Z117" s="65"/>
      <c r="AA117" s="66"/>
    </row>
    <row r="118" spans="1:27" s="61" customFormat="1" ht="50.25" customHeight="1">
      <c r="A118" s="210" t="s">
        <v>265</v>
      </c>
      <c r="B118" s="204">
        <v>5202</v>
      </c>
      <c r="C118" s="204"/>
      <c r="D118" s="204"/>
      <c r="E118" s="204"/>
      <c r="F118" s="204"/>
      <c r="G118" s="204"/>
      <c r="H118" s="204"/>
      <c r="I118" s="148" t="s">
        <v>92</v>
      </c>
      <c r="J118" s="146" t="s">
        <v>60</v>
      </c>
      <c r="K118" s="148" t="s">
        <v>105</v>
      </c>
      <c r="L118" s="208">
        <v>930</v>
      </c>
      <c r="M118" s="209" t="s">
        <v>28</v>
      </c>
      <c r="N118" s="209" t="s">
        <v>29</v>
      </c>
      <c r="O118" s="208">
        <v>7000420300</v>
      </c>
      <c r="P118" s="208">
        <v>100</v>
      </c>
      <c r="Q118" s="208">
        <v>210</v>
      </c>
      <c r="R118" s="95"/>
      <c r="S118" s="95"/>
      <c r="T118" s="205">
        <v>1400483.57</v>
      </c>
      <c r="U118" s="205">
        <v>1400483.57</v>
      </c>
      <c r="V118" s="205">
        <v>1376924</v>
      </c>
      <c r="W118" s="205">
        <v>1376924</v>
      </c>
      <c r="X118" s="205">
        <v>1376924</v>
      </c>
      <c r="Y118" s="80"/>
      <c r="Z118" s="81"/>
      <c r="AA118" s="82"/>
    </row>
    <row r="119" spans="1:27" s="61" customFormat="1" ht="50.25" customHeight="1">
      <c r="A119" s="210"/>
      <c r="B119" s="204"/>
      <c r="C119" s="204"/>
      <c r="D119" s="204"/>
      <c r="E119" s="204"/>
      <c r="F119" s="204"/>
      <c r="G119" s="204"/>
      <c r="H119" s="204"/>
      <c r="I119" s="98" t="s">
        <v>97</v>
      </c>
      <c r="J119" s="84" t="s">
        <v>60</v>
      </c>
      <c r="K119" s="98" t="s">
        <v>110</v>
      </c>
      <c r="L119" s="208"/>
      <c r="M119" s="209"/>
      <c r="N119" s="209"/>
      <c r="O119" s="208"/>
      <c r="P119" s="208"/>
      <c r="Q119" s="208"/>
      <c r="R119" s="95"/>
      <c r="S119" s="95"/>
      <c r="T119" s="205"/>
      <c r="U119" s="205"/>
      <c r="V119" s="205"/>
      <c r="W119" s="205"/>
      <c r="X119" s="205"/>
      <c r="Y119" s="80"/>
      <c r="Z119" s="81"/>
      <c r="AA119" s="82"/>
    </row>
    <row r="120" spans="1:27" s="61" customFormat="1" ht="52.5" customHeight="1">
      <c r="A120" s="210"/>
      <c r="B120" s="204"/>
      <c r="C120" s="204"/>
      <c r="D120" s="204"/>
      <c r="E120" s="204"/>
      <c r="F120" s="204"/>
      <c r="G120" s="204"/>
      <c r="H120" s="204"/>
      <c r="I120" s="98" t="s">
        <v>99</v>
      </c>
      <c r="J120" s="83" t="s">
        <v>60</v>
      </c>
      <c r="K120" s="98" t="s">
        <v>112</v>
      </c>
      <c r="L120" s="208">
        <v>931</v>
      </c>
      <c r="M120" s="209" t="s">
        <v>28</v>
      </c>
      <c r="N120" s="209" t="s">
        <v>30</v>
      </c>
      <c r="O120" s="209" t="s">
        <v>150</v>
      </c>
      <c r="P120" s="208">
        <v>100</v>
      </c>
      <c r="Q120" s="208">
        <v>210</v>
      </c>
      <c r="R120" s="95"/>
      <c r="S120" s="95"/>
      <c r="T120" s="205">
        <v>763209.1</v>
      </c>
      <c r="U120" s="205">
        <v>763209.1</v>
      </c>
      <c r="V120" s="205">
        <v>753500</v>
      </c>
      <c r="W120" s="205">
        <v>753500</v>
      </c>
      <c r="X120" s="205">
        <v>753500</v>
      </c>
      <c r="Y120" s="80"/>
      <c r="Z120" s="81"/>
      <c r="AA120" s="82"/>
    </row>
    <row r="121" spans="1:27" s="61" customFormat="1" ht="28.5" customHeight="1">
      <c r="A121" s="210"/>
      <c r="B121" s="204"/>
      <c r="C121" s="204"/>
      <c r="D121" s="204"/>
      <c r="E121" s="204"/>
      <c r="F121" s="204"/>
      <c r="G121" s="204"/>
      <c r="H121" s="204"/>
      <c r="I121" s="149" t="s">
        <v>96</v>
      </c>
      <c r="J121" s="84" t="s">
        <v>60</v>
      </c>
      <c r="K121" s="98" t="s">
        <v>109</v>
      </c>
      <c r="L121" s="208"/>
      <c r="M121" s="209"/>
      <c r="N121" s="209"/>
      <c r="O121" s="209"/>
      <c r="P121" s="208"/>
      <c r="Q121" s="208"/>
      <c r="R121" s="95"/>
      <c r="S121" s="95"/>
      <c r="T121" s="205"/>
      <c r="U121" s="205"/>
      <c r="V121" s="205"/>
      <c r="W121" s="205"/>
      <c r="X121" s="205"/>
      <c r="Y121" s="80"/>
      <c r="Z121" s="81"/>
      <c r="AA121" s="82"/>
    </row>
    <row r="122" spans="1:27" s="61" customFormat="1" ht="26.25" customHeight="1">
      <c r="A122" s="210"/>
      <c r="B122" s="204"/>
      <c r="C122" s="204"/>
      <c r="D122" s="204"/>
      <c r="E122" s="204"/>
      <c r="F122" s="204"/>
      <c r="G122" s="204"/>
      <c r="H122" s="204"/>
      <c r="I122" s="83" t="s">
        <v>101</v>
      </c>
      <c r="J122" s="84" t="s">
        <v>60</v>
      </c>
      <c r="K122" s="98" t="s">
        <v>114</v>
      </c>
      <c r="L122" s="208">
        <v>931</v>
      </c>
      <c r="M122" s="209" t="s">
        <v>28</v>
      </c>
      <c r="N122" s="209" t="s">
        <v>30</v>
      </c>
      <c r="O122" s="209" t="s">
        <v>159</v>
      </c>
      <c r="P122" s="208">
        <v>100</v>
      </c>
      <c r="Q122" s="208">
        <v>210</v>
      </c>
      <c r="R122" s="95">
        <v>979056.52</v>
      </c>
      <c r="S122" s="95">
        <v>979056.52</v>
      </c>
      <c r="T122" s="205">
        <v>983290.9</v>
      </c>
      <c r="U122" s="205">
        <v>983290.9</v>
      </c>
      <c r="V122" s="205">
        <v>1076800</v>
      </c>
      <c r="W122" s="205">
        <v>1076800</v>
      </c>
      <c r="X122" s="205">
        <v>1076800</v>
      </c>
      <c r="Y122" s="80"/>
      <c r="Z122" s="81"/>
      <c r="AA122" s="82"/>
    </row>
    <row r="123" spans="1:27" s="61" customFormat="1" ht="29.25" customHeight="1">
      <c r="A123" s="210"/>
      <c r="B123" s="204"/>
      <c r="C123" s="204"/>
      <c r="D123" s="204"/>
      <c r="E123" s="204"/>
      <c r="F123" s="204"/>
      <c r="G123" s="204"/>
      <c r="H123" s="204"/>
      <c r="I123" s="83" t="s">
        <v>94</v>
      </c>
      <c r="J123" s="84" t="s">
        <v>60</v>
      </c>
      <c r="K123" s="98" t="s">
        <v>107</v>
      </c>
      <c r="L123" s="208"/>
      <c r="M123" s="209"/>
      <c r="N123" s="209"/>
      <c r="O123" s="209"/>
      <c r="P123" s="208"/>
      <c r="Q123" s="208"/>
      <c r="R123" s="95"/>
      <c r="S123" s="95"/>
      <c r="T123" s="205"/>
      <c r="U123" s="205"/>
      <c r="V123" s="205"/>
      <c r="W123" s="205"/>
      <c r="X123" s="205"/>
      <c r="Y123" s="80"/>
      <c r="Z123" s="81"/>
      <c r="AA123" s="82"/>
    </row>
    <row r="124" spans="1:27" s="61" customFormat="1" ht="46.5" customHeight="1">
      <c r="A124" s="210"/>
      <c r="B124" s="204"/>
      <c r="C124" s="204"/>
      <c r="D124" s="204"/>
      <c r="E124" s="204"/>
      <c r="F124" s="204"/>
      <c r="G124" s="204"/>
      <c r="H124" s="204"/>
      <c r="I124" s="98" t="s">
        <v>98</v>
      </c>
      <c r="J124" s="84" t="s">
        <v>60</v>
      </c>
      <c r="K124" s="98" t="s">
        <v>111</v>
      </c>
      <c r="L124" s="208">
        <v>930</v>
      </c>
      <c r="M124" s="209" t="s">
        <v>28</v>
      </c>
      <c r="N124" s="209" t="s">
        <v>31</v>
      </c>
      <c r="O124" s="208">
        <v>700042040</v>
      </c>
      <c r="P124" s="208">
        <v>100</v>
      </c>
      <c r="Q124" s="208">
        <v>210</v>
      </c>
      <c r="R124" s="95"/>
      <c r="S124" s="95"/>
      <c r="T124" s="205">
        <v>7399127.0300000003</v>
      </c>
      <c r="U124" s="205">
        <v>7399127.0300000003</v>
      </c>
      <c r="V124" s="205">
        <v>7141986</v>
      </c>
      <c r="W124" s="205">
        <v>8521986.8800000008</v>
      </c>
      <c r="X124" s="205">
        <v>8521986.8800000008</v>
      </c>
      <c r="Y124" s="80"/>
      <c r="Z124" s="81"/>
      <c r="AA124" s="82"/>
    </row>
    <row r="125" spans="1:27" s="61" customFormat="1" ht="48.75" customHeight="1">
      <c r="A125" s="210"/>
      <c r="B125" s="204"/>
      <c r="C125" s="204"/>
      <c r="D125" s="204"/>
      <c r="E125" s="204"/>
      <c r="F125" s="204"/>
      <c r="G125" s="204"/>
      <c r="H125" s="204"/>
      <c r="I125" s="98" t="s">
        <v>100</v>
      </c>
      <c r="J125" s="83" t="s">
        <v>60</v>
      </c>
      <c r="K125" s="98" t="s">
        <v>113</v>
      </c>
      <c r="L125" s="208"/>
      <c r="M125" s="209"/>
      <c r="N125" s="209"/>
      <c r="O125" s="208"/>
      <c r="P125" s="208"/>
      <c r="Q125" s="208"/>
      <c r="R125" s="95"/>
      <c r="S125" s="95"/>
      <c r="T125" s="205"/>
      <c r="U125" s="205"/>
      <c r="V125" s="205"/>
      <c r="W125" s="205"/>
      <c r="X125" s="205"/>
      <c r="Y125" s="80"/>
      <c r="Z125" s="81"/>
      <c r="AA125" s="82"/>
    </row>
    <row r="126" spans="1:27" s="24" customFormat="1" ht="81.75" customHeight="1">
      <c r="A126" s="144" t="s">
        <v>119</v>
      </c>
      <c r="B126" s="86">
        <v>5300</v>
      </c>
      <c r="C126" s="144"/>
      <c r="D126" s="144"/>
      <c r="E126" s="144"/>
      <c r="F126" s="144"/>
      <c r="G126" s="144"/>
      <c r="H126" s="144"/>
      <c r="I126" s="85"/>
      <c r="J126" s="85"/>
      <c r="K126" s="85"/>
      <c r="L126" s="144"/>
      <c r="M126" s="144"/>
      <c r="N126" s="144"/>
      <c r="O126" s="144"/>
      <c r="P126" s="144"/>
      <c r="Q126" s="144"/>
      <c r="R126" s="90">
        <f t="shared" ref="R126:X126" si="2">R127+R131</f>
        <v>603449.43999999994</v>
      </c>
      <c r="S126" s="90">
        <f t="shared" si="2"/>
        <v>603449.43999999994</v>
      </c>
      <c r="T126" s="90">
        <f t="shared" si="2"/>
        <v>275920</v>
      </c>
      <c r="U126" s="90">
        <f t="shared" si="2"/>
        <v>275920</v>
      </c>
      <c r="V126" s="90">
        <f t="shared" si="2"/>
        <v>539295</v>
      </c>
      <c r="W126" s="90">
        <f t="shared" si="2"/>
        <v>539295</v>
      </c>
      <c r="X126" s="90">
        <f t="shared" si="2"/>
        <v>539295</v>
      </c>
      <c r="Y126" s="11"/>
      <c r="Z126" s="9"/>
      <c r="AA126" s="10"/>
    </row>
    <row r="127" spans="1:27" s="24" customFormat="1" ht="51" customHeight="1">
      <c r="A127" s="150" t="s">
        <v>120</v>
      </c>
      <c r="B127" s="151">
        <v>5301</v>
      </c>
      <c r="C127" s="150"/>
      <c r="D127" s="150"/>
      <c r="E127" s="150"/>
      <c r="F127" s="150"/>
      <c r="G127" s="150"/>
      <c r="H127" s="150"/>
      <c r="I127" s="152"/>
      <c r="J127" s="152"/>
      <c r="K127" s="152"/>
      <c r="L127" s="150"/>
      <c r="M127" s="150"/>
      <c r="N127" s="150"/>
      <c r="O127" s="150"/>
      <c r="P127" s="150"/>
      <c r="Q127" s="150"/>
      <c r="R127" s="153">
        <f t="shared" ref="R127:S127" si="3">R128</f>
        <v>49200</v>
      </c>
      <c r="S127" s="153">
        <f t="shared" si="3"/>
        <v>49200</v>
      </c>
      <c r="T127" s="153">
        <f>T128+T130</f>
        <v>275920</v>
      </c>
      <c r="U127" s="153">
        <f t="shared" ref="U127:X127" si="4">U128+U130</f>
        <v>275920</v>
      </c>
      <c r="V127" s="153">
        <f t="shared" si="4"/>
        <v>200000</v>
      </c>
      <c r="W127" s="153">
        <f t="shared" si="4"/>
        <v>200000</v>
      </c>
      <c r="X127" s="153">
        <f t="shared" si="4"/>
        <v>200000</v>
      </c>
      <c r="Y127" s="11"/>
      <c r="Z127" s="9"/>
      <c r="AA127" s="10"/>
    </row>
    <row r="128" spans="1:27" s="36" customFormat="1" ht="40.5" customHeight="1">
      <c r="A128" s="199" t="s">
        <v>266</v>
      </c>
      <c r="B128" s="200">
        <v>5313</v>
      </c>
      <c r="C128" s="200" t="s">
        <v>53</v>
      </c>
      <c r="D128" s="199" t="s">
        <v>121</v>
      </c>
      <c r="E128" s="199" t="s">
        <v>117</v>
      </c>
      <c r="F128" s="200"/>
      <c r="G128" s="200"/>
      <c r="H128" s="200"/>
      <c r="I128" s="115" t="s">
        <v>160</v>
      </c>
      <c r="J128" s="115" t="s">
        <v>73</v>
      </c>
      <c r="K128" s="115" t="s">
        <v>209</v>
      </c>
      <c r="L128" s="203">
        <v>930</v>
      </c>
      <c r="M128" s="206" t="s">
        <v>32</v>
      </c>
      <c r="N128" s="206" t="s">
        <v>30</v>
      </c>
      <c r="O128" s="203">
        <v>7306000500</v>
      </c>
      <c r="P128" s="203">
        <v>200</v>
      </c>
      <c r="Q128" s="203">
        <v>220</v>
      </c>
      <c r="R128" s="198">
        <v>49200</v>
      </c>
      <c r="S128" s="198">
        <v>49200</v>
      </c>
      <c r="T128" s="198">
        <v>275920</v>
      </c>
      <c r="U128" s="198">
        <v>275920</v>
      </c>
      <c r="V128" s="205">
        <v>0</v>
      </c>
      <c r="W128" s="205">
        <v>0</v>
      </c>
      <c r="X128" s="198">
        <v>0</v>
      </c>
      <c r="Y128" s="11"/>
      <c r="Z128" s="9"/>
      <c r="AA128" s="10"/>
    </row>
    <row r="129" spans="1:27" s="36" customFormat="1" ht="45.75" customHeight="1">
      <c r="A129" s="199"/>
      <c r="B129" s="200"/>
      <c r="C129" s="200"/>
      <c r="D129" s="199"/>
      <c r="E129" s="199"/>
      <c r="F129" s="200"/>
      <c r="G129" s="200"/>
      <c r="H129" s="200"/>
      <c r="I129" s="138" t="s">
        <v>156</v>
      </c>
      <c r="J129" s="115" t="s">
        <v>71</v>
      </c>
      <c r="K129" s="115" t="s">
        <v>184</v>
      </c>
      <c r="L129" s="203"/>
      <c r="M129" s="206"/>
      <c r="N129" s="206"/>
      <c r="O129" s="203"/>
      <c r="P129" s="203"/>
      <c r="Q129" s="203"/>
      <c r="R129" s="198"/>
      <c r="S129" s="198"/>
      <c r="T129" s="198"/>
      <c r="U129" s="198"/>
      <c r="V129" s="205"/>
      <c r="W129" s="205"/>
      <c r="X129" s="198"/>
      <c r="Y129" s="11"/>
      <c r="Z129" s="9"/>
      <c r="AA129" s="10"/>
    </row>
    <row r="130" spans="1:27" s="24" customFormat="1" ht="47.25" customHeight="1">
      <c r="A130" s="199"/>
      <c r="B130" s="200"/>
      <c r="C130" s="200"/>
      <c r="D130" s="199"/>
      <c r="E130" s="199"/>
      <c r="F130" s="200"/>
      <c r="G130" s="200"/>
      <c r="H130" s="200"/>
      <c r="I130" s="138" t="s">
        <v>207</v>
      </c>
      <c r="J130" s="115" t="s">
        <v>71</v>
      </c>
      <c r="K130" s="115" t="s">
        <v>210</v>
      </c>
      <c r="L130" s="113">
        <v>930</v>
      </c>
      <c r="M130" s="114" t="s">
        <v>32</v>
      </c>
      <c r="N130" s="114" t="s">
        <v>30</v>
      </c>
      <c r="O130" s="113">
        <v>7206000500</v>
      </c>
      <c r="P130" s="113">
        <v>200</v>
      </c>
      <c r="Q130" s="113">
        <v>220</v>
      </c>
      <c r="R130" s="198"/>
      <c r="S130" s="198"/>
      <c r="T130" s="112">
        <v>0</v>
      </c>
      <c r="U130" s="112">
        <v>0</v>
      </c>
      <c r="V130" s="111">
        <v>200000</v>
      </c>
      <c r="W130" s="111">
        <v>200000</v>
      </c>
      <c r="X130" s="112">
        <v>200000</v>
      </c>
      <c r="Y130" s="11"/>
      <c r="Z130" s="9"/>
      <c r="AA130" s="10"/>
    </row>
    <row r="131" spans="1:27" s="36" customFormat="1" ht="70.5" customHeight="1">
      <c r="A131" s="156" t="s">
        <v>267</v>
      </c>
      <c r="B131" s="157">
        <v>5500</v>
      </c>
      <c r="C131" s="168"/>
      <c r="D131" s="168"/>
      <c r="E131" s="168"/>
      <c r="F131" s="157"/>
      <c r="G131" s="157"/>
      <c r="H131" s="157"/>
      <c r="I131" s="87"/>
      <c r="J131" s="156"/>
      <c r="K131" s="156"/>
      <c r="L131" s="88"/>
      <c r="M131" s="89"/>
      <c r="N131" s="89"/>
      <c r="O131" s="88"/>
      <c r="P131" s="88"/>
      <c r="Q131" s="88"/>
      <c r="R131" s="90">
        <f>R132+R135+R136</f>
        <v>554249.43999999994</v>
      </c>
      <c r="S131" s="90">
        <f>S132+S135+S136</f>
        <v>554249.43999999994</v>
      </c>
      <c r="T131" s="90">
        <f>SUM(T132:T136)</f>
        <v>0</v>
      </c>
      <c r="U131" s="90">
        <f>SUM(U132:U136)</f>
        <v>0</v>
      </c>
      <c r="V131" s="90">
        <f>SUM(V132:V136)</f>
        <v>339295</v>
      </c>
      <c r="W131" s="90">
        <f>SUM(W132:W136)</f>
        <v>339295</v>
      </c>
      <c r="X131" s="158">
        <f>SUM(X132:X136)</f>
        <v>339295</v>
      </c>
      <c r="Y131" s="11"/>
      <c r="Z131" s="9"/>
      <c r="AA131" s="10"/>
    </row>
    <row r="132" spans="1:27" s="36" customFormat="1" ht="45" customHeight="1">
      <c r="A132" s="199" t="s">
        <v>268</v>
      </c>
      <c r="B132" s="200">
        <v>5501</v>
      </c>
      <c r="C132" s="200" t="s">
        <v>53</v>
      </c>
      <c r="D132" s="200" t="s">
        <v>161</v>
      </c>
      <c r="E132" s="200" t="s">
        <v>117</v>
      </c>
      <c r="F132" s="200"/>
      <c r="G132" s="200"/>
      <c r="H132" s="200"/>
      <c r="I132" s="94" t="s">
        <v>279</v>
      </c>
      <c r="J132" s="94" t="s">
        <v>280</v>
      </c>
      <c r="K132" s="94" t="s">
        <v>281</v>
      </c>
      <c r="L132" s="203">
        <v>930</v>
      </c>
      <c r="M132" s="206" t="s">
        <v>19</v>
      </c>
      <c r="N132" s="206" t="s">
        <v>30</v>
      </c>
      <c r="O132" s="203">
        <v>7500002200</v>
      </c>
      <c r="P132" s="203">
        <v>300</v>
      </c>
      <c r="Q132" s="203">
        <v>260</v>
      </c>
      <c r="R132" s="91">
        <v>277124.71999999997</v>
      </c>
      <c r="S132" s="91">
        <v>277124.71999999997</v>
      </c>
      <c r="T132" s="198">
        <v>0</v>
      </c>
      <c r="U132" s="198">
        <v>0</v>
      </c>
      <c r="V132" s="205">
        <v>229795</v>
      </c>
      <c r="W132" s="205">
        <v>229795</v>
      </c>
      <c r="X132" s="198">
        <v>229795</v>
      </c>
      <c r="Y132" s="11"/>
      <c r="Z132" s="9"/>
      <c r="AA132" s="10"/>
    </row>
    <row r="133" spans="1:27" s="36" customFormat="1" ht="46.5" customHeight="1">
      <c r="A133" s="199"/>
      <c r="B133" s="200"/>
      <c r="C133" s="200"/>
      <c r="D133" s="200"/>
      <c r="E133" s="200"/>
      <c r="F133" s="200"/>
      <c r="G133" s="200"/>
      <c r="H133" s="200"/>
      <c r="I133" s="94" t="s">
        <v>212</v>
      </c>
      <c r="J133" s="94" t="s">
        <v>62</v>
      </c>
      <c r="K133" s="94" t="s">
        <v>213</v>
      </c>
      <c r="L133" s="203"/>
      <c r="M133" s="206"/>
      <c r="N133" s="206"/>
      <c r="O133" s="203"/>
      <c r="P133" s="203"/>
      <c r="Q133" s="203"/>
      <c r="R133" s="91"/>
      <c r="S133" s="91"/>
      <c r="T133" s="198"/>
      <c r="U133" s="198"/>
      <c r="V133" s="205"/>
      <c r="W133" s="205"/>
      <c r="X133" s="198"/>
      <c r="Y133" s="11"/>
      <c r="Z133" s="9"/>
      <c r="AA133" s="10"/>
    </row>
    <row r="134" spans="1:27" s="60" customFormat="1" ht="34.5" customHeight="1">
      <c r="A134" s="199" t="s">
        <v>286</v>
      </c>
      <c r="B134" s="200">
        <v>5502</v>
      </c>
      <c r="C134" s="201" t="s">
        <v>53</v>
      </c>
      <c r="D134" s="202" t="s">
        <v>282</v>
      </c>
      <c r="E134" s="199" t="s">
        <v>117</v>
      </c>
      <c r="F134" s="200"/>
      <c r="G134" s="200"/>
      <c r="H134" s="200"/>
      <c r="I134" s="94" t="s">
        <v>283</v>
      </c>
      <c r="J134" s="94" t="s">
        <v>284</v>
      </c>
      <c r="K134" s="94" t="s">
        <v>285</v>
      </c>
      <c r="L134" s="203">
        <v>930</v>
      </c>
      <c r="M134" s="206" t="s">
        <v>19</v>
      </c>
      <c r="N134" s="206" t="s">
        <v>30</v>
      </c>
      <c r="O134" s="203">
        <v>7500002200</v>
      </c>
      <c r="P134" s="203">
        <v>200</v>
      </c>
      <c r="Q134" s="203">
        <v>220</v>
      </c>
      <c r="R134" s="91"/>
      <c r="S134" s="91"/>
      <c r="T134" s="198">
        <v>0</v>
      </c>
      <c r="U134" s="198">
        <v>0</v>
      </c>
      <c r="V134" s="205">
        <v>43500</v>
      </c>
      <c r="W134" s="205">
        <v>43500</v>
      </c>
      <c r="X134" s="198">
        <v>43500</v>
      </c>
      <c r="Y134" s="11"/>
      <c r="Z134" s="9"/>
      <c r="AA134" s="10"/>
    </row>
    <row r="135" spans="1:27" s="36" customFormat="1" ht="47.25" customHeight="1">
      <c r="A135" s="199"/>
      <c r="B135" s="200"/>
      <c r="C135" s="201"/>
      <c r="D135" s="202"/>
      <c r="E135" s="199"/>
      <c r="F135" s="200"/>
      <c r="G135" s="200"/>
      <c r="H135" s="200"/>
      <c r="I135" s="94" t="s">
        <v>147</v>
      </c>
      <c r="J135" s="94" t="s">
        <v>62</v>
      </c>
      <c r="K135" s="94" t="s">
        <v>206</v>
      </c>
      <c r="L135" s="203"/>
      <c r="M135" s="206"/>
      <c r="N135" s="206"/>
      <c r="O135" s="203"/>
      <c r="P135" s="203"/>
      <c r="Q135" s="203"/>
      <c r="R135" s="91">
        <v>0</v>
      </c>
      <c r="S135" s="91">
        <v>0</v>
      </c>
      <c r="T135" s="198"/>
      <c r="U135" s="198"/>
      <c r="V135" s="205"/>
      <c r="W135" s="205"/>
      <c r="X135" s="198"/>
      <c r="Y135" s="11"/>
      <c r="Z135" s="9"/>
      <c r="AA135" s="10"/>
    </row>
    <row r="136" spans="1:27" s="36" customFormat="1" ht="45.75" customHeight="1">
      <c r="A136" s="199"/>
      <c r="B136" s="200"/>
      <c r="C136" s="201"/>
      <c r="D136" s="202"/>
      <c r="E136" s="199"/>
      <c r="F136" s="200"/>
      <c r="G136" s="200"/>
      <c r="H136" s="200"/>
      <c r="I136" s="94" t="s">
        <v>212</v>
      </c>
      <c r="J136" s="94" t="s">
        <v>62</v>
      </c>
      <c r="K136" s="94" t="s">
        <v>213</v>
      </c>
      <c r="L136" s="92">
        <v>930</v>
      </c>
      <c r="M136" s="93" t="s">
        <v>19</v>
      </c>
      <c r="N136" s="93" t="s">
        <v>30</v>
      </c>
      <c r="O136" s="92">
        <v>7500002200</v>
      </c>
      <c r="P136" s="92">
        <v>300</v>
      </c>
      <c r="Q136" s="92">
        <v>260</v>
      </c>
      <c r="R136" s="91">
        <v>277124.71999999997</v>
      </c>
      <c r="S136" s="91">
        <v>277124.71999999997</v>
      </c>
      <c r="T136" s="91">
        <v>0</v>
      </c>
      <c r="U136" s="91">
        <v>0</v>
      </c>
      <c r="V136" s="95">
        <v>66000</v>
      </c>
      <c r="W136" s="95">
        <v>66000</v>
      </c>
      <c r="X136" s="91">
        <v>66000</v>
      </c>
      <c r="Y136" s="11"/>
      <c r="Z136" s="9"/>
      <c r="AA136" s="10"/>
    </row>
    <row r="137" spans="1:27" s="14" customFormat="1" ht="102.75" customHeight="1">
      <c r="A137" s="144" t="s">
        <v>48</v>
      </c>
      <c r="B137" s="86">
        <v>5700</v>
      </c>
      <c r="C137" s="144"/>
      <c r="D137" s="144"/>
      <c r="E137" s="144"/>
      <c r="F137" s="155"/>
      <c r="G137" s="144"/>
      <c r="H137" s="144"/>
      <c r="I137" s="85"/>
      <c r="J137" s="85"/>
      <c r="K137" s="85"/>
      <c r="L137" s="144"/>
      <c r="M137" s="145"/>
      <c r="N137" s="145"/>
      <c r="O137" s="86"/>
      <c r="P137" s="86"/>
      <c r="Q137" s="86"/>
      <c r="R137" s="90">
        <f>R139</f>
        <v>3295289.61</v>
      </c>
      <c r="S137" s="90">
        <f t="shared" ref="S137" si="5">S139</f>
        <v>3295289.61</v>
      </c>
      <c r="T137" s="90">
        <f>T138+T147</f>
        <v>1139770</v>
      </c>
      <c r="U137" s="90">
        <f>U138+U147</f>
        <v>1139770</v>
      </c>
      <c r="V137" s="90">
        <f>V138+V147</f>
        <v>1252370</v>
      </c>
      <c r="W137" s="90">
        <f>W138+W147</f>
        <v>1265870</v>
      </c>
      <c r="X137" s="90">
        <f>X138+X147</f>
        <v>1312170</v>
      </c>
      <c r="Y137" s="16"/>
      <c r="Z137" s="15"/>
      <c r="AA137" s="17"/>
    </row>
    <row r="138" spans="1:27" s="67" customFormat="1" ht="17.25" customHeight="1">
      <c r="A138" s="230" t="s">
        <v>270</v>
      </c>
      <c r="B138" s="229">
        <v>5701</v>
      </c>
      <c r="C138" s="229"/>
      <c r="D138" s="229"/>
      <c r="E138" s="229"/>
      <c r="F138" s="229"/>
      <c r="G138" s="229"/>
      <c r="H138" s="229"/>
      <c r="I138" s="230"/>
      <c r="J138" s="230"/>
      <c r="K138" s="230"/>
      <c r="L138" s="229"/>
      <c r="M138" s="233"/>
      <c r="N138" s="233"/>
      <c r="O138" s="229"/>
      <c r="P138" s="229"/>
      <c r="Q138" s="229"/>
      <c r="R138" s="90"/>
      <c r="S138" s="90"/>
      <c r="T138" s="232">
        <f>T140+T141+T142+T143+T144+T145</f>
        <v>1134000</v>
      </c>
      <c r="U138" s="232">
        <f>U140+U141+U142+U143+U144+U145</f>
        <v>1134000</v>
      </c>
      <c r="V138" s="232">
        <f>V140+V141+V142+V143+V144+V145</f>
        <v>1246600</v>
      </c>
      <c r="W138" s="232">
        <f>W140+W141+W142+W143+W144+W145</f>
        <v>1260100</v>
      </c>
      <c r="X138" s="232">
        <f>X140+X141+X142+X143+X144+X145</f>
        <v>1306400</v>
      </c>
      <c r="Y138" s="64"/>
      <c r="Z138" s="65"/>
      <c r="AA138" s="66"/>
    </row>
    <row r="139" spans="1:27" ht="19.5" customHeight="1">
      <c r="A139" s="230"/>
      <c r="B139" s="229"/>
      <c r="C139" s="229"/>
      <c r="D139" s="229"/>
      <c r="E139" s="229"/>
      <c r="F139" s="229"/>
      <c r="G139" s="229"/>
      <c r="H139" s="229"/>
      <c r="I139" s="230"/>
      <c r="J139" s="230"/>
      <c r="K139" s="230"/>
      <c r="L139" s="229"/>
      <c r="M139" s="233"/>
      <c r="N139" s="233"/>
      <c r="O139" s="229"/>
      <c r="P139" s="229"/>
      <c r="Q139" s="229"/>
      <c r="R139" s="154">
        <f t="shared" ref="R139:S139" si="6">SUM(R140:R147)</f>
        <v>3295289.61</v>
      </c>
      <c r="S139" s="154">
        <f t="shared" si="6"/>
        <v>3295289.61</v>
      </c>
      <c r="T139" s="232"/>
      <c r="U139" s="232"/>
      <c r="V139" s="232"/>
      <c r="W139" s="232"/>
      <c r="X139" s="232"/>
      <c r="Y139" s="11"/>
      <c r="Z139" s="9"/>
      <c r="AA139" s="10"/>
    </row>
    <row r="140" spans="1:27" ht="15">
      <c r="A140" s="199" t="s">
        <v>49</v>
      </c>
      <c r="B140" s="191">
        <v>5704</v>
      </c>
      <c r="C140" s="200" t="s">
        <v>53</v>
      </c>
      <c r="D140" s="200" t="s">
        <v>56</v>
      </c>
      <c r="E140" s="200" t="s">
        <v>117</v>
      </c>
      <c r="F140" s="203" t="s">
        <v>57</v>
      </c>
      <c r="G140" s="203" t="s">
        <v>58</v>
      </c>
      <c r="H140" s="203" t="s">
        <v>59</v>
      </c>
      <c r="I140" s="199" t="s">
        <v>146</v>
      </c>
      <c r="J140" s="199" t="s">
        <v>60</v>
      </c>
      <c r="K140" s="199" t="s">
        <v>214</v>
      </c>
      <c r="L140" s="92">
        <v>930</v>
      </c>
      <c r="M140" s="93" t="s">
        <v>29</v>
      </c>
      <c r="N140" s="93" t="s">
        <v>30</v>
      </c>
      <c r="O140" s="93" t="s">
        <v>61</v>
      </c>
      <c r="P140" s="92">
        <v>100</v>
      </c>
      <c r="Q140" s="92">
        <v>210</v>
      </c>
      <c r="R140" s="91">
        <v>1088163</v>
      </c>
      <c r="S140" s="91">
        <v>1088163</v>
      </c>
      <c r="T140" s="91">
        <v>1113767</v>
      </c>
      <c r="U140" s="91">
        <v>1113767</v>
      </c>
      <c r="V140" s="95">
        <v>0</v>
      </c>
      <c r="W140" s="95">
        <v>0</v>
      </c>
      <c r="X140" s="91">
        <v>0</v>
      </c>
      <c r="Y140" s="11"/>
      <c r="Z140" s="9"/>
      <c r="AA140" s="10"/>
    </row>
    <row r="141" spans="1:27" s="47" customFormat="1" ht="15">
      <c r="A141" s="199"/>
      <c r="B141" s="197"/>
      <c r="C141" s="200"/>
      <c r="D141" s="200"/>
      <c r="E141" s="200"/>
      <c r="F141" s="203"/>
      <c r="G141" s="203"/>
      <c r="H141" s="203"/>
      <c r="I141" s="199"/>
      <c r="J141" s="199"/>
      <c r="K141" s="199"/>
      <c r="L141" s="92">
        <v>930</v>
      </c>
      <c r="M141" s="93" t="s">
        <v>29</v>
      </c>
      <c r="N141" s="93" t="s">
        <v>30</v>
      </c>
      <c r="O141" s="93" t="s">
        <v>61</v>
      </c>
      <c r="P141" s="92">
        <v>100</v>
      </c>
      <c r="Q141" s="92">
        <v>220</v>
      </c>
      <c r="R141" s="91">
        <v>1088163</v>
      </c>
      <c r="S141" s="91">
        <v>1088163</v>
      </c>
      <c r="T141" s="91">
        <v>7455.74</v>
      </c>
      <c r="U141" s="91">
        <v>7455.74</v>
      </c>
      <c r="V141" s="95">
        <v>0</v>
      </c>
      <c r="W141" s="95">
        <v>0</v>
      </c>
      <c r="X141" s="91">
        <v>0</v>
      </c>
      <c r="Y141" s="11"/>
      <c r="Z141" s="9"/>
      <c r="AA141" s="10"/>
    </row>
    <row r="142" spans="1:27" s="47" customFormat="1" ht="15">
      <c r="A142" s="199"/>
      <c r="B142" s="197"/>
      <c r="C142" s="200"/>
      <c r="D142" s="200"/>
      <c r="E142" s="200"/>
      <c r="F142" s="203"/>
      <c r="G142" s="203"/>
      <c r="H142" s="203"/>
      <c r="I142" s="199"/>
      <c r="J142" s="199"/>
      <c r="K142" s="199"/>
      <c r="L142" s="92">
        <v>930</v>
      </c>
      <c r="M142" s="93" t="s">
        <v>29</v>
      </c>
      <c r="N142" s="93" t="s">
        <v>30</v>
      </c>
      <c r="O142" s="93" t="s">
        <v>61</v>
      </c>
      <c r="P142" s="92">
        <v>100</v>
      </c>
      <c r="Q142" s="92">
        <v>300</v>
      </c>
      <c r="R142" s="91">
        <v>1088163</v>
      </c>
      <c r="S142" s="91">
        <v>1088163</v>
      </c>
      <c r="T142" s="91">
        <v>12777.26</v>
      </c>
      <c r="U142" s="91">
        <v>12777.26</v>
      </c>
      <c r="V142" s="95">
        <v>0</v>
      </c>
      <c r="W142" s="95">
        <v>0</v>
      </c>
      <c r="X142" s="91">
        <v>0</v>
      </c>
      <c r="Y142" s="11"/>
      <c r="Z142" s="9"/>
      <c r="AA142" s="10"/>
    </row>
    <row r="143" spans="1:27" s="47" customFormat="1" ht="15">
      <c r="A143" s="199"/>
      <c r="B143" s="197"/>
      <c r="C143" s="200"/>
      <c r="D143" s="200"/>
      <c r="E143" s="200"/>
      <c r="F143" s="203"/>
      <c r="G143" s="203"/>
      <c r="H143" s="203"/>
      <c r="I143" s="199" t="s">
        <v>215</v>
      </c>
      <c r="J143" s="199"/>
      <c r="K143" s="199" t="s">
        <v>213</v>
      </c>
      <c r="L143" s="92">
        <v>930</v>
      </c>
      <c r="M143" s="93" t="s">
        <v>29</v>
      </c>
      <c r="N143" s="93" t="s">
        <v>30</v>
      </c>
      <c r="O143" s="93" t="s">
        <v>224</v>
      </c>
      <c r="P143" s="92">
        <v>200</v>
      </c>
      <c r="Q143" s="92">
        <v>210</v>
      </c>
      <c r="R143" s="91">
        <v>10373.61</v>
      </c>
      <c r="S143" s="91">
        <v>10373.61</v>
      </c>
      <c r="T143" s="91">
        <v>0</v>
      </c>
      <c r="U143" s="91">
        <v>0</v>
      </c>
      <c r="V143" s="95">
        <v>1216182</v>
      </c>
      <c r="W143" s="95">
        <v>1228984</v>
      </c>
      <c r="X143" s="135">
        <v>1280192</v>
      </c>
      <c r="Y143" s="11"/>
      <c r="Z143" s="9"/>
      <c r="AA143" s="10"/>
    </row>
    <row r="144" spans="1:27" ht="15">
      <c r="A144" s="199"/>
      <c r="B144" s="197"/>
      <c r="C144" s="200"/>
      <c r="D144" s="200"/>
      <c r="E144" s="200"/>
      <c r="F144" s="203"/>
      <c r="G144" s="203"/>
      <c r="H144" s="203"/>
      <c r="I144" s="199"/>
      <c r="J144" s="199"/>
      <c r="K144" s="199"/>
      <c r="L144" s="92">
        <v>930</v>
      </c>
      <c r="M144" s="93" t="s">
        <v>29</v>
      </c>
      <c r="N144" s="93" t="s">
        <v>30</v>
      </c>
      <c r="O144" s="93" t="s">
        <v>224</v>
      </c>
      <c r="P144" s="92">
        <v>200</v>
      </c>
      <c r="Q144" s="92">
        <v>220</v>
      </c>
      <c r="R144" s="91">
        <v>10373.61</v>
      </c>
      <c r="S144" s="91">
        <v>10373.61</v>
      </c>
      <c r="T144" s="91">
        <v>0</v>
      </c>
      <c r="U144" s="91">
        <v>0</v>
      </c>
      <c r="V144" s="95">
        <v>12200</v>
      </c>
      <c r="W144" s="95">
        <v>12200</v>
      </c>
      <c r="X144" s="135">
        <v>14200</v>
      </c>
      <c r="Y144" s="11"/>
      <c r="Z144" s="9"/>
      <c r="AA144" s="10"/>
    </row>
    <row r="145" spans="1:27" ht="15">
      <c r="A145" s="199"/>
      <c r="B145" s="192"/>
      <c r="C145" s="200"/>
      <c r="D145" s="200"/>
      <c r="E145" s="200"/>
      <c r="F145" s="203"/>
      <c r="G145" s="203"/>
      <c r="H145" s="203"/>
      <c r="I145" s="199"/>
      <c r="J145" s="199"/>
      <c r="K145" s="199"/>
      <c r="L145" s="92">
        <v>930</v>
      </c>
      <c r="M145" s="93" t="s">
        <v>29</v>
      </c>
      <c r="N145" s="93" t="s">
        <v>30</v>
      </c>
      <c r="O145" s="93" t="s">
        <v>224</v>
      </c>
      <c r="P145" s="92">
        <v>200</v>
      </c>
      <c r="Q145" s="92">
        <v>300</v>
      </c>
      <c r="R145" s="91">
        <v>10053.39</v>
      </c>
      <c r="S145" s="91">
        <v>10053.39</v>
      </c>
      <c r="T145" s="91">
        <v>0</v>
      </c>
      <c r="U145" s="91">
        <v>0</v>
      </c>
      <c r="V145" s="95">
        <v>18218</v>
      </c>
      <c r="W145" s="95">
        <v>18916</v>
      </c>
      <c r="X145" s="135">
        <v>12008</v>
      </c>
      <c r="Y145" s="11"/>
      <c r="Z145" s="9"/>
      <c r="AA145" s="10"/>
    </row>
    <row r="146" spans="1:27" s="61" customFormat="1" ht="30" customHeight="1">
      <c r="A146" s="85" t="s">
        <v>269</v>
      </c>
      <c r="B146" s="86">
        <v>5800</v>
      </c>
      <c r="C146" s="162"/>
      <c r="D146" s="162"/>
      <c r="E146" s="162"/>
      <c r="F146" s="159"/>
      <c r="G146" s="159"/>
      <c r="H146" s="159"/>
      <c r="I146" s="160"/>
      <c r="J146" s="160"/>
      <c r="K146" s="160"/>
      <c r="L146" s="159"/>
      <c r="M146" s="161"/>
      <c r="N146" s="161"/>
      <c r="O146" s="161"/>
      <c r="P146" s="159"/>
      <c r="Q146" s="159"/>
      <c r="R146" s="154"/>
      <c r="S146" s="154"/>
      <c r="T146" s="154"/>
      <c r="U146" s="154"/>
      <c r="V146" s="154"/>
      <c r="W146" s="154"/>
      <c r="X146" s="154"/>
      <c r="Y146" s="80"/>
      <c r="Z146" s="81"/>
      <c r="AA146" s="82"/>
    </row>
    <row r="147" spans="1:27" s="32" customFormat="1" ht="123.75" customHeight="1">
      <c r="A147" s="94" t="s">
        <v>271</v>
      </c>
      <c r="B147" s="133">
        <v>4541</v>
      </c>
      <c r="C147" s="133" t="s">
        <v>53</v>
      </c>
      <c r="D147" s="133" t="s">
        <v>86</v>
      </c>
      <c r="E147" s="133" t="s">
        <v>117</v>
      </c>
      <c r="F147" s="92"/>
      <c r="G147" s="92"/>
      <c r="H147" s="92"/>
      <c r="I147" s="94"/>
      <c r="J147" s="94"/>
      <c r="K147" s="94" t="s">
        <v>148</v>
      </c>
      <c r="L147" s="92">
        <v>930</v>
      </c>
      <c r="M147" s="93" t="s">
        <v>28</v>
      </c>
      <c r="N147" s="93" t="s">
        <v>22</v>
      </c>
      <c r="O147" s="93" t="s">
        <v>149</v>
      </c>
      <c r="P147" s="92">
        <v>200</v>
      </c>
      <c r="Q147" s="92">
        <v>300</v>
      </c>
      <c r="R147" s="91">
        <v>0</v>
      </c>
      <c r="S147" s="91">
        <v>0</v>
      </c>
      <c r="T147" s="91">
        <v>5770</v>
      </c>
      <c r="U147" s="91">
        <v>5770</v>
      </c>
      <c r="V147" s="95">
        <v>5770</v>
      </c>
      <c r="W147" s="95">
        <v>5770</v>
      </c>
      <c r="X147" s="135">
        <v>5770</v>
      </c>
      <c r="Y147" s="11"/>
      <c r="Z147" s="9"/>
      <c r="AA147" s="10"/>
    </row>
    <row r="148" spans="1:27" s="14" customFormat="1" ht="81" customHeight="1">
      <c r="A148" s="144" t="s">
        <v>272</v>
      </c>
      <c r="B148" s="86">
        <v>6100</v>
      </c>
      <c r="C148" s="144"/>
      <c r="D148" s="144"/>
      <c r="E148" s="144"/>
      <c r="F148" s="144"/>
      <c r="G148" s="144"/>
      <c r="H148" s="144"/>
      <c r="I148" s="85"/>
      <c r="J148" s="85"/>
      <c r="K148" s="85"/>
      <c r="L148" s="144"/>
      <c r="M148" s="145"/>
      <c r="N148" s="145"/>
      <c r="O148" s="86"/>
      <c r="P148" s="86"/>
      <c r="Q148" s="86"/>
      <c r="R148" s="90">
        <f t="shared" ref="R148:X149" si="7">R149</f>
        <v>5489300</v>
      </c>
      <c r="S148" s="90">
        <f t="shared" si="7"/>
        <v>5489300</v>
      </c>
      <c r="T148" s="90">
        <f t="shared" si="7"/>
        <v>3101150</v>
      </c>
      <c r="U148" s="90">
        <f t="shared" si="7"/>
        <v>3101150</v>
      </c>
      <c r="V148" s="90">
        <f t="shared" si="7"/>
        <v>7700716.6300000008</v>
      </c>
      <c r="W148" s="90">
        <f t="shared" si="7"/>
        <v>4045420</v>
      </c>
      <c r="X148" s="90">
        <f t="shared" si="7"/>
        <v>4072600</v>
      </c>
      <c r="Y148" s="16"/>
      <c r="Z148" s="15"/>
      <c r="AA148" s="17"/>
    </row>
    <row r="149" spans="1:27" s="14" customFormat="1" ht="25.5" customHeight="1">
      <c r="A149" s="144" t="s">
        <v>273</v>
      </c>
      <c r="B149" s="86">
        <v>6200</v>
      </c>
      <c r="C149" s="144"/>
      <c r="D149" s="144"/>
      <c r="E149" s="144"/>
      <c r="F149" s="144"/>
      <c r="G149" s="144"/>
      <c r="H149" s="144"/>
      <c r="I149" s="85"/>
      <c r="J149" s="85"/>
      <c r="K149" s="85"/>
      <c r="L149" s="144"/>
      <c r="M149" s="145"/>
      <c r="N149" s="145"/>
      <c r="O149" s="86"/>
      <c r="P149" s="86"/>
      <c r="Q149" s="86"/>
      <c r="R149" s="90">
        <f t="shared" si="7"/>
        <v>5489300</v>
      </c>
      <c r="S149" s="90">
        <f t="shared" si="7"/>
        <v>5489300</v>
      </c>
      <c r="T149" s="90">
        <f t="shared" si="7"/>
        <v>3101150</v>
      </c>
      <c r="U149" s="90">
        <f t="shared" si="7"/>
        <v>3101150</v>
      </c>
      <c r="V149" s="90">
        <f t="shared" si="7"/>
        <v>7700716.6300000008</v>
      </c>
      <c r="W149" s="90">
        <f t="shared" si="7"/>
        <v>4045420</v>
      </c>
      <c r="X149" s="90">
        <f t="shared" si="7"/>
        <v>4072600</v>
      </c>
      <c r="Y149" s="16"/>
      <c r="Z149" s="15"/>
      <c r="AA149" s="17"/>
    </row>
    <row r="150" spans="1:27" ht="75.75" customHeight="1">
      <c r="A150" s="155" t="s">
        <v>274</v>
      </c>
      <c r="B150" s="162">
        <v>6201</v>
      </c>
      <c r="C150" s="155"/>
      <c r="D150" s="155"/>
      <c r="E150" s="155"/>
      <c r="F150" s="155"/>
      <c r="G150" s="155"/>
      <c r="H150" s="155"/>
      <c r="I150" s="160"/>
      <c r="J150" s="160"/>
      <c r="K150" s="160"/>
      <c r="L150" s="155"/>
      <c r="M150" s="163"/>
      <c r="N150" s="163"/>
      <c r="O150" s="162"/>
      <c r="P150" s="162"/>
      <c r="Q150" s="162"/>
      <c r="R150" s="154">
        <f t="shared" ref="R150:X150" si="8">SUM(R151:R167)</f>
        <v>5489300</v>
      </c>
      <c r="S150" s="154">
        <f t="shared" si="8"/>
        <v>5489300</v>
      </c>
      <c r="T150" s="154">
        <f t="shared" si="8"/>
        <v>3101150</v>
      </c>
      <c r="U150" s="154">
        <f t="shared" si="8"/>
        <v>3101150</v>
      </c>
      <c r="V150" s="154">
        <f t="shared" si="8"/>
        <v>7700716.6300000008</v>
      </c>
      <c r="W150" s="154">
        <f t="shared" si="8"/>
        <v>4045420</v>
      </c>
      <c r="X150" s="154">
        <f t="shared" si="8"/>
        <v>4072600</v>
      </c>
      <c r="Y150" s="11"/>
      <c r="Z150" s="9"/>
      <c r="AA150" s="10"/>
    </row>
    <row r="151" spans="1:27" ht="68.25" customHeight="1">
      <c r="A151" s="199" t="s">
        <v>275</v>
      </c>
      <c r="B151" s="200">
        <v>6233</v>
      </c>
      <c r="C151" s="200" t="s">
        <v>53</v>
      </c>
      <c r="D151" s="200" t="s">
        <v>54</v>
      </c>
      <c r="E151" s="200" t="s">
        <v>117</v>
      </c>
      <c r="F151" s="200"/>
      <c r="G151" s="200"/>
      <c r="H151" s="200"/>
      <c r="I151" s="98" t="s">
        <v>126</v>
      </c>
      <c r="J151" s="208" t="s">
        <v>55</v>
      </c>
      <c r="K151" s="98" t="s">
        <v>127</v>
      </c>
      <c r="L151" s="203">
        <v>930</v>
      </c>
      <c r="M151" s="206" t="s">
        <v>28</v>
      </c>
      <c r="N151" s="206" t="s">
        <v>34</v>
      </c>
      <c r="O151" s="203">
        <v>7005210600</v>
      </c>
      <c r="P151" s="203">
        <v>500</v>
      </c>
      <c r="Q151" s="203">
        <v>250</v>
      </c>
      <c r="R151" s="91">
        <v>198300</v>
      </c>
      <c r="S151" s="91">
        <v>198300</v>
      </c>
      <c r="T151" s="198">
        <v>222300</v>
      </c>
      <c r="U151" s="198">
        <v>222300</v>
      </c>
      <c r="V151" s="205">
        <v>224170</v>
      </c>
      <c r="W151" s="205">
        <v>224170</v>
      </c>
      <c r="X151" s="207">
        <v>224170</v>
      </c>
      <c r="Y151" s="11"/>
      <c r="Z151" s="9"/>
      <c r="AA151" s="10"/>
    </row>
    <row r="152" spans="1:27" s="60" customFormat="1" ht="63.75" customHeight="1">
      <c r="A152" s="199"/>
      <c r="B152" s="200"/>
      <c r="C152" s="200"/>
      <c r="D152" s="200"/>
      <c r="E152" s="200"/>
      <c r="F152" s="200"/>
      <c r="G152" s="200"/>
      <c r="H152" s="200"/>
      <c r="I152" s="98" t="s">
        <v>133</v>
      </c>
      <c r="J152" s="208"/>
      <c r="K152" s="98" t="s">
        <v>127</v>
      </c>
      <c r="L152" s="203"/>
      <c r="M152" s="206"/>
      <c r="N152" s="206"/>
      <c r="O152" s="203"/>
      <c r="P152" s="203"/>
      <c r="Q152" s="203"/>
      <c r="R152" s="95"/>
      <c r="S152" s="95"/>
      <c r="T152" s="198"/>
      <c r="U152" s="198"/>
      <c r="V152" s="205"/>
      <c r="W152" s="205"/>
      <c r="X152" s="207"/>
      <c r="Y152" s="11"/>
      <c r="Z152" s="9"/>
      <c r="AA152" s="10"/>
    </row>
    <row r="153" spans="1:27" s="60" customFormat="1" ht="66.75" customHeight="1">
      <c r="A153" s="199"/>
      <c r="B153" s="200"/>
      <c r="C153" s="200"/>
      <c r="D153" s="200"/>
      <c r="E153" s="200"/>
      <c r="F153" s="200"/>
      <c r="G153" s="200"/>
      <c r="H153" s="200"/>
      <c r="I153" s="98" t="s">
        <v>220</v>
      </c>
      <c r="J153" s="208"/>
      <c r="K153" s="98" t="s">
        <v>217</v>
      </c>
      <c r="L153" s="208">
        <v>930</v>
      </c>
      <c r="M153" s="209" t="s">
        <v>28</v>
      </c>
      <c r="N153" s="209" t="s">
        <v>31</v>
      </c>
      <c r="O153" s="208">
        <v>7005210600</v>
      </c>
      <c r="P153" s="208">
        <v>500</v>
      </c>
      <c r="Q153" s="208">
        <v>250</v>
      </c>
      <c r="R153" s="95">
        <v>37700</v>
      </c>
      <c r="S153" s="95">
        <v>37700</v>
      </c>
      <c r="T153" s="205">
        <v>38430</v>
      </c>
      <c r="U153" s="205">
        <v>38430</v>
      </c>
      <c r="V153" s="205">
        <v>157370</v>
      </c>
      <c r="W153" s="205">
        <v>157370</v>
      </c>
      <c r="X153" s="205">
        <v>158070</v>
      </c>
      <c r="Y153" s="11"/>
      <c r="Z153" s="9"/>
      <c r="AA153" s="10"/>
    </row>
    <row r="154" spans="1:27" ht="54.75" customHeight="1">
      <c r="A154" s="215"/>
      <c r="B154" s="200"/>
      <c r="C154" s="200"/>
      <c r="D154" s="200"/>
      <c r="E154" s="200"/>
      <c r="F154" s="200"/>
      <c r="G154" s="200"/>
      <c r="H154" s="200"/>
      <c r="I154" s="98" t="s">
        <v>216</v>
      </c>
      <c r="J154" s="208"/>
      <c r="K154" s="98" t="s">
        <v>217</v>
      </c>
      <c r="L154" s="208"/>
      <c r="M154" s="209"/>
      <c r="N154" s="209"/>
      <c r="O154" s="208"/>
      <c r="P154" s="208"/>
      <c r="Q154" s="208"/>
      <c r="R154" s="91">
        <v>0</v>
      </c>
      <c r="S154" s="91">
        <v>0</v>
      </c>
      <c r="T154" s="205"/>
      <c r="U154" s="205"/>
      <c r="V154" s="205"/>
      <c r="W154" s="205"/>
      <c r="X154" s="205"/>
      <c r="Y154" s="11"/>
      <c r="Z154" s="9"/>
      <c r="AA154" s="10"/>
    </row>
    <row r="155" spans="1:27" ht="54.75" customHeight="1">
      <c r="A155" s="169" t="s">
        <v>166</v>
      </c>
      <c r="B155" s="169">
        <v>6238</v>
      </c>
      <c r="C155" s="169" t="s">
        <v>53</v>
      </c>
      <c r="D155" s="169" t="s">
        <v>54</v>
      </c>
      <c r="E155" s="169" t="s">
        <v>117</v>
      </c>
      <c r="F155" s="169"/>
      <c r="G155" s="169"/>
      <c r="H155" s="169"/>
      <c r="I155" s="115" t="s">
        <v>128</v>
      </c>
      <c r="J155" s="169" t="s">
        <v>55</v>
      </c>
      <c r="K155" s="115" t="s">
        <v>127</v>
      </c>
      <c r="L155" s="171">
        <v>930</v>
      </c>
      <c r="M155" s="175" t="s">
        <v>28</v>
      </c>
      <c r="N155" s="175" t="s">
        <v>31</v>
      </c>
      <c r="O155" s="171">
        <v>7005210600</v>
      </c>
      <c r="P155" s="171">
        <v>500</v>
      </c>
      <c r="Q155" s="171">
        <v>250</v>
      </c>
      <c r="R155" s="112">
        <v>938700</v>
      </c>
      <c r="S155" s="112">
        <v>938700</v>
      </c>
      <c r="T155" s="172">
        <v>808610</v>
      </c>
      <c r="U155" s="172">
        <v>808610</v>
      </c>
      <c r="V155" s="173"/>
      <c r="W155" s="173"/>
      <c r="X155" s="174"/>
      <c r="Y155" s="11"/>
      <c r="Z155" s="9"/>
      <c r="AA155" s="10"/>
    </row>
    <row r="156" spans="1:27" s="60" customFormat="1" ht="54.75" customHeight="1">
      <c r="A156" s="170"/>
      <c r="B156" s="170"/>
      <c r="C156" s="170"/>
      <c r="D156" s="170"/>
      <c r="E156" s="170"/>
      <c r="F156" s="170"/>
      <c r="G156" s="170"/>
      <c r="H156" s="170"/>
      <c r="I156" s="186" t="s">
        <v>218</v>
      </c>
      <c r="J156" s="170"/>
      <c r="K156" s="186" t="s">
        <v>217</v>
      </c>
      <c r="L156" s="113">
        <v>930</v>
      </c>
      <c r="M156" s="114" t="s">
        <v>28</v>
      </c>
      <c r="N156" s="114" t="s">
        <v>31</v>
      </c>
      <c r="O156" s="113">
        <v>7005210600</v>
      </c>
      <c r="P156" s="113">
        <v>500</v>
      </c>
      <c r="Q156" s="113">
        <v>250</v>
      </c>
      <c r="R156" s="112">
        <v>938700</v>
      </c>
      <c r="S156" s="112">
        <v>938700</v>
      </c>
      <c r="T156" s="112">
        <v>0</v>
      </c>
      <c r="U156" s="112">
        <v>0</v>
      </c>
      <c r="V156" s="111">
        <v>894300</v>
      </c>
      <c r="W156" s="111">
        <v>867470</v>
      </c>
      <c r="X156" s="136">
        <v>876310</v>
      </c>
      <c r="Y156" s="11"/>
      <c r="Z156" s="9"/>
      <c r="AA156" s="10"/>
    </row>
    <row r="157" spans="1:27" ht="60.75" customHeight="1">
      <c r="A157" s="186"/>
      <c r="B157" s="186"/>
      <c r="C157" s="186"/>
      <c r="D157" s="186"/>
      <c r="E157" s="186"/>
      <c r="F157" s="186"/>
      <c r="G157" s="186"/>
      <c r="H157" s="186"/>
      <c r="I157" s="186"/>
      <c r="J157" s="186"/>
      <c r="K157" s="186"/>
      <c r="L157" s="113">
        <v>930</v>
      </c>
      <c r="M157" s="114" t="s">
        <v>19</v>
      </c>
      <c r="N157" s="114" t="s">
        <v>30</v>
      </c>
      <c r="O157" s="113" t="s">
        <v>287</v>
      </c>
      <c r="P157" s="113">
        <v>500</v>
      </c>
      <c r="Q157" s="113">
        <v>250</v>
      </c>
      <c r="R157" s="112">
        <v>938700</v>
      </c>
      <c r="S157" s="112">
        <v>938700</v>
      </c>
      <c r="T157" s="112">
        <v>0</v>
      </c>
      <c r="U157" s="112">
        <v>0</v>
      </c>
      <c r="V157" s="111">
        <v>1083190.24</v>
      </c>
      <c r="W157" s="111">
        <v>0</v>
      </c>
      <c r="X157" s="136">
        <v>0</v>
      </c>
      <c r="Y157" s="11"/>
      <c r="Z157" s="9"/>
      <c r="AA157" s="10"/>
    </row>
    <row r="158" spans="1:27" ht="67.5" customHeight="1">
      <c r="A158" s="199" t="s">
        <v>276</v>
      </c>
      <c r="B158" s="200">
        <v>6216</v>
      </c>
      <c r="C158" s="200" t="s">
        <v>53</v>
      </c>
      <c r="D158" s="200" t="s">
        <v>54</v>
      </c>
      <c r="E158" s="200" t="s">
        <v>117</v>
      </c>
      <c r="F158" s="200"/>
      <c r="G158" s="200"/>
      <c r="H158" s="200"/>
      <c r="I158" s="94" t="s">
        <v>129</v>
      </c>
      <c r="J158" s="199" t="s">
        <v>55</v>
      </c>
      <c r="K158" s="94" t="s">
        <v>127</v>
      </c>
      <c r="L158" s="92">
        <v>930</v>
      </c>
      <c r="M158" s="93" t="s">
        <v>28</v>
      </c>
      <c r="N158" s="93" t="s">
        <v>31</v>
      </c>
      <c r="O158" s="92">
        <v>7005210600</v>
      </c>
      <c r="P158" s="92">
        <v>500</v>
      </c>
      <c r="Q158" s="92">
        <v>250</v>
      </c>
      <c r="R158" s="91">
        <v>376100</v>
      </c>
      <c r="S158" s="91">
        <v>376100</v>
      </c>
      <c r="T158" s="91">
        <v>386370</v>
      </c>
      <c r="U158" s="91">
        <v>386370</v>
      </c>
      <c r="V158" s="95">
        <v>845120</v>
      </c>
      <c r="W158" s="95">
        <v>848700</v>
      </c>
      <c r="X158" s="135">
        <v>852700</v>
      </c>
      <c r="Y158" s="11"/>
      <c r="Z158" s="9"/>
      <c r="AA158" s="10"/>
    </row>
    <row r="159" spans="1:27" s="47" customFormat="1" ht="64.5" customHeight="1">
      <c r="A159" s="199"/>
      <c r="B159" s="200"/>
      <c r="C159" s="200"/>
      <c r="D159" s="200"/>
      <c r="E159" s="200"/>
      <c r="F159" s="200"/>
      <c r="G159" s="200"/>
      <c r="H159" s="200"/>
      <c r="I159" s="94" t="s">
        <v>222</v>
      </c>
      <c r="J159" s="199"/>
      <c r="K159" s="94" t="s">
        <v>217</v>
      </c>
      <c r="L159" s="96">
        <v>930</v>
      </c>
      <c r="M159" s="97" t="s">
        <v>30</v>
      </c>
      <c r="N159" s="97" t="s">
        <v>82</v>
      </c>
      <c r="O159" s="96">
        <v>7005210600</v>
      </c>
      <c r="P159" s="96">
        <v>500</v>
      </c>
      <c r="Q159" s="96">
        <v>250</v>
      </c>
      <c r="R159" s="95">
        <v>80000</v>
      </c>
      <c r="S159" s="95">
        <v>80000</v>
      </c>
      <c r="T159" s="95">
        <v>80000</v>
      </c>
      <c r="U159" s="95">
        <v>80000</v>
      </c>
      <c r="V159" s="95">
        <v>160000</v>
      </c>
      <c r="W159" s="95">
        <v>0</v>
      </c>
      <c r="X159" s="95">
        <v>0</v>
      </c>
      <c r="Y159" s="11"/>
      <c r="Z159" s="9"/>
      <c r="AA159" s="10"/>
    </row>
    <row r="160" spans="1:27" ht="106.5" customHeight="1">
      <c r="A160" s="228" t="s">
        <v>167</v>
      </c>
      <c r="B160" s="200">
        <v>6239</v>
      </c>
      <c r="C160" s="191" t="s">
        <v>53</v>
      </c>
      <c r="D160" s="200" t="s">
        <v>54</v>
      </c>
      <c r="E160" s="200" t="s">
        <v>117</v>
      </c>
      <c r="F160" s="191"/>
      <c r="G160" s="200"/>
      <c r="H160" s="200"/>
      <c r="I160" s="94" t="s">
        <v>130</v>
      </c>
      <c r="J160" s="199" t="s">
        <v>55</v>
      </c>
      <c r="K160" s="94" t="s">
        <v>127</v>
      </c>
      <c r="L160" s="203">
        <v>930</v>
      </c>
      <c r="M160" s="206" t="s">
        <v>28</v>
      </c>
      <c r="N160" s="206" t="s">
        <v>31</v>
      </c>
      <c r="O160" s="203">
        <v>7005210600</v>
      </c>
      <c r="P160" s="203">
        <v>500</v>
      </c>
      <c r="Q160" s="203">
        <v>250</v>
      </c>
      <c r="R160" s="91">
        <v>821500</v>
      </c>
      <c r="S160" s="91">
        <v>821500</v>
      </c>
      <c r="T160" s="198">
        <v>868880</v>
      </c>
      <c r="U160" s="198">
        <v>868880</v>
      </c>
      <c r="V160" s="205">
        <v>1036490</v>
      </c>
      <c r="W160" s="205">
        <v>976400</v>
      </c>
      <c r="X160" s="207">
        <v>985720</v>
      </c>
      <c r="Y160" s="11"/>
      <c r="Z160" s="9"/>
      <c r="AA160" s="10"/>
    </row>
    <row r="161" spans="1:27" s="47" customFormat="1" ht="56.25" customHeight="1">
      <c r="A161" s="228"/>
      <c r="B161" s="200"/>
      <c r="C161" s="197"/>
      <c r="D161" s="200"/>
      <c r="E161" s="200"/>
      <c r="F161" s="197"/>
      <c r="G161" s="200"/>
      <c r="H161" s="200"/>
      <c r="I161" s="199" t="s">
        <v>219</v>
      </c>
      <c r="J161" s="199"/>
      <c r="K161" s="199" t="s">
        <v>217</v>
      </c>
      <c r="L161" s="203"/>
      <c r="M161" s="206"/>
      <c r="N161" s="206"/>
      <c r="O161" s="203"/>
      <c r="P161" s="203"/>
      <c r="Q161" s="203"/>
      <c r="R161" s="91">
        <v>0</v>
      </c>
      <c r="S161" s="91">
        <v>0</v>
      </c>
      <c r="T161" s="198"/>
      <c r="U161" s="198"/>
      <c r="V161" s="205"/>
      <c r="W161" s="205"/>
      <c r="X161" s="207"/>
      <c r="Y161" s="11"/>
      <c r="Z161" s="9"/>
      <c r="AA161" s="10"/>
    </row>
    <row r="162" spans="1:27" ht="93.75" customHeight="1">
      <c r="A162" s="228"/>
      <c r="B162" s="200"/>
      <c r="C162" s="192"/>
      <c r="D162" s="200"/>
      <c r="E162" s="200"/>
      <c r="F162" s="192"/>
      <c r="G162" s="200"/>
      <c r="H162" s="200"/>
      <c r="I162" s="199"/>
      <c r="J162" s="199"/>
      <c r="K162" s="199"/>
      <c r="L162" s="92">
        <v>930</v>
      </c>
      <c r="M162" s="93" t="s">
        <v>32</v>
      </c>
      <c r="N162" s="93" t="s">
        <v>32</v>
      </c>
      <c r="O162" s="92" t="s">
        <v>231</v>
      </c>
      <c r="P162" s="92">
        <v>500</v>
      </c>
      <c r="Q162" s="92">
        <v>250</v>
      </c>
      <c r="R162" s="91">
        <v>0</v>
      </c>
      <c r="S162" s="91">
        <v>0</v>
      </c>
      <c r="T162" s="91">
        <v>0</v>
      </c>
      <c r="U162" s="91">
        <v>0</v>
      </c>
      <c r="V162" s="95">
        <v>185000</v>
      </c>
      <c r="W162" s="95">
        <v>0</v>
      </c>
      <c r="X162" s="135">
        <v>0</v>
      </c>
      <c r="Y162" s="11"/>
      <c r="Z162" s="9"/>
      <c r="AA162" s="10"/>
    </row>
    <row r="163" spans="1:27" ht="57.75" customHeight="1">
      <c r="A163" s="194" t="s">
        <v>278</v>
      </c>
      <c r="B163" s="191">
        <v>6236</v>
      </c>
      <c r="C163" s="191" t="s">
        <v>53</v>
      </c>
      <c r="D163" s="191" t="s">
        <v>54</v>
      </c>
      <c r="E163" s="191" t="s">
        <v>117</v>
      </c>
      <c r="F163" s="191"/>
      <c r="G163" s="191"/>
      <c r="H163" s="191"/>
      <c r="I163" s="94" t="s">
        <v>131</v>
      </c>
      <c r="J163" s="191" t="s">
        <v>55</v>
      </c>
      <c r="K163" s="94" t="s">
        <v>127</v>
      </c>
      <c r="L163" s="113">
        <v>930</v>
      </c>
      <c r="M163" s="114" t="s">
        <v>28</v>
      </c>
      <c r="N163" s="114" t="s">
        <v>31</v>
      </c>
      <c r="O163" s="113">
        <v>7005210600</v>
      </c>
      <c r="P163" s="113">
        <v>500</v>
      </c>
      <c r="Q163" s="113">
        <v>250</v>
      </c>
      <c r="R163" s="112">
        <v>241300</v>
      </c>
      <c r="S163" s="112">
        <v>241300</v>
      </c>
      <c r="T163" s="112">
        <v>248760</v>
      </c>
      <c r="U163" s="112">
        <v>248760</v>
      </c>
      <c r="V163" s="111"/>
      <c r="W163" s="111"/>
      <c r="X163" s="136"/>
      <c r="Y163" s="11"/>
      <c r="Z163" s="9"/>
      <c r="AA163" s="10"/>
    </row>
    <row r="164" spans="1:27" s="60" customFormat="1" ht="57.75" customHeight="1">
      <c r="A164" s="195"/>
      <c r="B164" s="197"/>
      <c r="C164" s="197"/>
      <c r="D164" s="197"/>
      <c r="E164" s="197"/>
      <c r="F164" s="197"/>
      <c r="G164" s="197"/>
      <c r="H164" s="197"/>
      <c r="I164" s="194" t="s">
        <v>221</v>
      </c>
      <c r="J164" s="197"/>
      <c r="K164" s="191" t="s">
        <v>217</v>
      </c>
      <c r="L164" s="113">
        <v>930</v>
      </c>
      <c r="M164" s="114" t="s">
        <v>28</v>
      </c>
      <c r="N164" s="114" t="s">
        <v>31</v>
      </c>
      <c r="O164" s="113">
        <v>7005210600</v>
      </c>
      <c r="P164" s="113">
        <v>500</v>
      </c>
      <c r="Q164" s="113">
        <v>250</v>
      </c>
      <c r="R164" s="112">
        <v>241300</v>
      </c>
      <c r="S164" s="112">
        <v>241300</v>
      </c>
      <c r="T164" s="112">
        <v>0</v>
      </c>
      <c r="U164" s="112">
        <v>0</v>
      </c>
      <c r="V164" s="111">
        <v>361370</v>
      </c>
      <c r="W164" s="111">
        <v>363800</v>
      </c>
      <c r="X164" s="136">
        <v>365800</v>
      </c>
      <c r="Y164" s="11"/>
      <c r="Z164" s="9"/>
      <c r="AA164" s="10"/>
    </row>
    <row r="165" spans="1:27" ht="56.25" customHeight="1">
      <c r="A165" s="196"/>
      <c r="B165" s="192"/>
      <c r="C165" s="192"/>
      <c r="D165" s="192"/>
      <c r="E165" s="192"/>
      <c r="F165" s="192"/>
      <c r="G165" s="192"/>
      <c r="H165" s="192"/>
      <c r="I165" s="196"/>
      <c r="J165" s="192"/>
      <c r="K165" s="192"/>
      <c r="L165" s="113">
        <v>930</v>
      </c>
      <c r="M165" s="114" t="s">
        <v>32</v>
      </c>
      <c r="N165" s="114" t="s">
        <v>30</v>
      </c>
      <c r="O165" s="113">
        <v>8705210600</v>
      </c>
      <c r="P165" s="113">
        <v>500</v>
      </c>
      <c r="Q165" s="113">
        <v>250</v>
      </c>
      <c r="R165" s="112">
        <v>241300</v>
      </c>
      <c r="S165" s="112">
        <v>241300</v>
      </c>
      <c r="T165" s="112">
        <v>0</v>
      </c>
      <c r="U165" s="112">
        <v>0</v>
      </c>
      <c r="V165" s="111">
        <v>2134396.39</v>
      </c>
      <c r="W165" s="111">
        <v>0</v>
      </c>
      <c r="X165" s="136">
        <v>0</v>
      </c>
      <c r="Y165" s="11"/>
      <c r="Z165" s="9"/>
      <c r="AA165" s="10"/>
    </row>
    <row r="166" spans="1:27" s="61" customFormat="1" ht="59.25" customHeight="1">
      <c r="A166" s="210" t="s">
        <v>277</v>
      </c>
      <c r="B166" s="204">
        <v>6220</v>
      </c>
      <c r="C166" s="204" t="s">
        <v>53</v>
      </c>
      <c r="D166" s="204" t="s">
        <v>54</v>
      </c>
      <c r="E166" s="204" t="s">
        <v>117</v>
      </c>
      <c r="F166" s="204"/>
      <c r="G166" s="204"/>
      <c r="H166" s="204"/>
      <c r="I166" s="98" t="s">
        <v>132</v>
      </c>
      <c r="J166" s="210" t="s">
        <v>55</v>
      </c>
      <c r="K166" s="98" t="s">
        <v>127</v>
      </c>
      <c r="L166" s="208">
        <v>930</v>
      </c>
      <c r="M166" s="209" t="s">
        <v>28</v>
      </c>
      <c r="N166" s="209" t="s">
        <v>31</v>
      </c>
      <c r="O166" s="208">
        <v>7005210600</v>
      </c>
      <c r="P166" s="208">
        <v>500</v>
      </c>
      <c r="Q166" s="208">
        <v>250</v>
      </c>
      <c r="R166" s="95">
        <v>435700</v>
      </c>
      <c r="S166" s="95">
        <v>435700</v>
      </c>
      <c r="T166" s="205">
        <v>447800</v>
      </c>
      <c r="U166" s="205">
        <v>447800</v>
      </c>
      <c r="V166" s="205">
        <v>619310</v>
      </c>
      <c r="W166" s="205">
        <v>607510</v>
      </c>
      <c r="X166" s="205">
        <v>609830</v>
      </c>
      <c r="Y166" s="80"/>
      <c r="Z166" s="81"/>
      <c r="AA166" s="82"/>
    </row>
    <row r="167" spans="1:27" s="61" customFormat="1" ht="56.25" customHeight="1">
      <c r="A167" s="210"/>
      <c r="B167" s="204"/>
      <c r="C167" s="204"/>
      <c r="D167" s="204"/>
      <c r="E167" s="204"/>
      <c r="F167" s="204"/>
      <c r="G167" s="204"/>
      <c r="H167" s="204"/>
      <c r="I167" s="98" t="s">
        <v>223</v>
      </c>
      <c r="J167" s="210"/>
      <c r="K167" s="98" t="s">
        <v>127</v>
      </c>
      <c r="L167" s="208"/>
      <c r="M167" s="209"/>
      <c r="N167" s="209"/>
      <c r="O167" s="208"/>
      <c r="P167" s="208"/>
      <c r="Q167" s="208"/>
      <c r="R167" s="95">
        <v>0</v>
      </c>
      <c r="S167" s="95">
        <v>0</v>
      </c>
      <c r="T167" s="205"/>
      <c r="U167" s="214"/>
      <c r="V167" s="214"/>
      <c r="W167" s="205"/>
      <c r="X167" s="205"/>
      <c r="Y167" s="80"/>
      <c r="Z167" s="81"/>
      <c r="AA167" s="82"/>
    </row>
    <row r="168" spans="1:27" ht="22.5" customHeight="1">
      <c r="A168" s="164" t="s">
        <v>37</v>
      </c>
      <c r="B168" s="165" t="s">
        <v>38</v>
      </c>
      <c r="C168" s="164" t="s">
        <v>27</v>
      </c>
      <c r="D168" s="164" t="s">
        <v>27</v>
      </c>
      <c r="E168" s="164" t="s">
        <v>27</v>
      </c>
      <c r="F168" s="164" t="s">
        <v>27</v>
      </c>
      <c r="G168" s="164" t="s">
        <v>27</v>
      </c>
      <c r="H168" s="164" t="s">
        <v>27</v>
      </c>
      <c r="I168" s="164" t="s">
        <v>27</v>
      </c>
      <c r="J168" s="164" t="s">
        <v>27</v>
      </c>
      <c r="K168" s="164" t="s">
        <v>27</v>
      </c>
      <c r="L168" s="164"/>
      <c r="M168" s="166"/>
      <c r="N168" s="166"/>
      <c r="O168" s="165"/>
      <c r="P168" s="165"/>
      <c r="Q168" s="165"/>
      <c r="R168" s="167" t="e">
        <f t="shared" ref="R168:X168" si="9">R9</f>
        <v>#REF!</v>
      </c>
      <c r="S168" s="167" t="e">
        <f t="shared" si="9"/>
        <v>#REF!</v>
      </c>
      <c r="T168" s="167">
        <f t="shared" si="9"/>
        <v>93801520.919999987</v>
      </c>
      <c r="U168" s="167">
        <f t="shared" si="9"/>
        <v>91739501.169999987</v>
      </c>
      <c r="V168" s="167">
        <f t="shared" si="9"/>
        <v>145138625.44999999</v>
      </c>
      <c r="W168" s="167">
        <f t="shared" si="9"/>
        <v>69331252</v>
      </c>
      <c r="X168" s="167">
        <f t="shared" si="9"/>
        <v>66163352.000000007</v>
      </c>
      <c r="Y168" s="79"/>
      <c r="Z168" s="8"/>
      <c r="AA168" s="8"/>
    </row>
    <row r="169" spans="1:27" s="29" customFormat="1" ht="22.5" customHeight="1">
      <c r="A169" s="187"/>
      <c r="B169" s="188"/>
      <c r="C169" s="187"/>
      <c r="D169" s="187"/>
      <c r="E169" s="187"/>
      <c r="F169" s="187"/>
      <c r="G169" s="187"/>
      <c r="H169" s="187"/>
      <c r="I169" s="187"/>
      <c r="J169" s="187"/>
      <c r="K169" s="187"/>
      <c r="L169" s="187"/>
      <c r="M169" s="189"/>
      <c r="N169" s="189"/>
      <c r="O169" s="188"/>
      <c r="P169" s="188"/>
      <c r="Q169" s="188"/>
      <c r="R169" s="190"/>
      <c r="S169" s="190"/>
      <c r="T169" s="190"/>
      <c r="U169" s="190"/>
      <c r="V169" s="190"/>
      <c r="W169" s="190"/>
      <c r="X169" s="190"/>
      <c r="Y169" s="28"/>
      <c r="Z169" s="28"/>
      <c r="AA169" s="28"/>
    </row>
    <row r="170" spans="1:27" s="29" customFormat="1" ht="22.5" customHeight="1">
      <c r="A170" s="187"/>
      <c r="B170" s="188"/>
      <c r="C170" s="187"/>
      <c r="D170" s="187"/>
      <c r="E170" s="187"/>
      <c r="F170" s="187"/>
      <c r="G170" s="187"/>
      <c r="H170" s="187"/>
      <c r="I170" s="187"/>
      <c r="J170" s="187"/>
      <c r="K170" s="187"/>
      <c r="L170" s="187"/>
      <c r="M170" s="189"/>
      <c r="N170" s="189"/>
      <c r="O170" s="188"/>
      <c r="P170" s="188"/>
      <c r="Q170" s="188"/>
      <c r="R170" s="190"/>
      <c r="S170" s="190"/>
      <c r="T170" s="190"/>
      <c r="U170" s="190"/>
      <c r="V170" s="190"/>
      <c r="W170" s="190"/>
      <c r="X170" s="190"/>
      <c r="Y170" s="28"/>
      <c r="Z170" s="28"/>
      <c r="AA170" s="28"/>
    </row>
    <row r="171" spans="1:27" s="29" customFormat="1" ht="22.5" customHeight="1">
      <c r="A171" s="187"/>
      <c r="B171" s="188"/>
      <c r="C171" s="187"/>
      <c r="D171" s="187"/>
      <c r="E171" s="187"/>
      <c r="F171" s="187"/>
      <c r="G171" s="187"/>
      <c r="H171" s="187"/>
      <c r="I171" s="187"/>
      <c r="J171" s="187"/>
      <c r="K171" s="187"/>
      <c r="L171" s="187"/>
      <c r="M171" s="189"/>
      <c r="N171" s="189"/>
      <c r="O171" s="188"/>
      <c r="P171" s="188"/>
      <c r="Q171" s="188"/>
      <c r="R171" s="190"/>
      <c r="S171" s="190"/>
      <c r="T171" s="190"/>
      <c r="U171" s="190"/>
      <c r="V171" s="190"/>
      <c r="W171" s="190"/>
      <c r="X171" s="190"/>
      <c r="Y171" s="28"/>
      <c r="Z171" s="28"/>
      <c r="AA171" s="28"/>
    </row>
    <row r="172" spans="1:27" s="59" customFormat="1" ht="15">
      <c r="D172" s="54"/>
      <c r="E172" s="54"/>
      <c r="F172" s="54"/>
      <c r="G172" s="54"/>
      <c r="H172" s="54"/>
      <c r="I172" s="54"/>
      <c r="J172" s="54"/>
      <c r="K172" s="54"/>
      <c r="L172" s="54"/>
      <c r="M172" s="56"/>
      <c r="N172" s="56"/>
      <c r="O172" s="55"/>
      <c r="P172" s="55"/>
      <c r="Q172" s="55"/>
      <c r="R172" s="55"/>
      <c r="S172" s="57"/>
      <c r="T172" s="57"/>
      <c r="U172" s="57"/>
      <c r="V172" s="62"/>
      <c r="W172" s="62"/>
      <c r="X172" s="57"/>
      <c r="Y172" s="58"/>
      <c r="Z172" s="58"/>
      <c r="AA172" s="58"/>
    </row>
    <row r="175" spans="1:27" s="60" customFormat="1" ht="18.75" customHeight="1">
      <c r="A175" s="193" t="s">
        <v>290</v>
      </c>
      <c r="B175" s="193"/>
      <c r="C175" s="193"/>
      <c r="D175" s="193"/>
      <c r="E175" s="193"/>
      <c r="F175" s="176"/>
      <c r="G175" s="193" t="s">
        <v>291</v>
      </c>
      <c r="H175" s="193"/>
      <c r="I175" s="193"/>
      <c r="J175" s="28"/>
      <c r="K175" s="28"/>
      <c r="L175" s="28"/>
      <c r="M175" s="99"/>
      <c r="N175" s="99"/>
      <c r="O175" s="100"/>
      <c r="P175" s="100"/>
      <c r="Q175" s="100"/>
      <c r="R175" s="100"/>
      <c r="S175" s="101"/>
      <c r="T175" s="101"/>
      <c r="U175" s="101"/>
      <c r="V175" s="102"/>
      <c r="W175" s="102"/>
      <c r="X175" s="101"/>
      <c r="Y175" s="28"/>
      <c r="Z175" s="28"/>
      <c r="AA175" s="28"/>
    </row>
    <row r="176" spans="1:27" s="60" customFormat="1" ht="18.75">
      <c r="A176" s="176"/>
      <c r="B176" s="177"/>
      <c r="C176" s="176"/>
      <c r="D176" s="176"/>
      <c r="E176" s="176"/>
      <c r="F176" s="176"/>
      <c r="G176" s="176"/>
      <c r="H176" s="176"/>
      <c r="I176" s="28"/>
      <c r="J176" s="28"/>
      <c r="K176" s="28"/>
      <c r="L176" s="28"/>
      <c r="M176" s="99"/>
      <c r="N176" s="99"/>
      <c r="O176" s="100"/>
      <c r="P176" s="100"/>
      <c r="Q176" s="100"/>
      <c r="R176" s="100"/>
      <c r="S176" s="101"/>
      <c r="T176" s="101"/>
      <c r="U176" s="101"/>
      <c r="V176" s="102"/>
      <c r="W176" s="102"/>
      <c r="X176" s="101"/>
      <c r="Y176" s="28"/>
      <c r="Z176" s="28"/>
      <c r="AA176" s="28"/>
    </row>
    <row r="177" spans="1:27" s="60" customFormat="1" ht="17.25" customHeight="1">
      <c r="A177" s="178"/>
      <c r="B177" s="179"/>
      <c r="C177" s="178"/>
      <c r="D177" s="178"/>
      <c r="E177" s="178"/>
      <c r="F177" s="178"/>
      <c r="G177" s="178"/>
      <c r="H177" s="178"/>
      <c r="I177" s="29"/>
      <c r="J177" s="29"/>
      <c r="K177" s="29"/>
      <c r="L177" s="29"/>
      <c r="M177" s="30"/>
      <c r="N177" s="30"/>
      <c r="O177" s="29"/>
      <c r="P177" s="29"/>
      <c r="Q177" s="29"/>
      <c r="R177" s="29"/>
      <c r="S177" s="29"/>
      <c r="T177" s="29"/>
      <c r="U177" s="29"/>
      <c r="V177" s="61"/>
      <c r="W177" s="61"/>
      <c r="X177" s="29"/>
      <c r="Y177" s="29"/>
      <c r="Z177" s="29"/>
      <c r="AA177" s="29"/>
    </row>
    <row r="178" spans="1:27" s="108" customFormat="1" ht="18" customHeight="1">
      <c r="A178" s="180" t="s">
        <v>292</v>
      </c>
      <c r="B178" s="181"/>
      <c r="C178" s="180"/>
      <c r="D178" s="180"/>
      <c r="E178" s="180"/>
      <c r="F178" s="180"/>
      <c r="G178" s="180"/>
      <c r="H178" s="180"/>
      <c r="I178" s="103"/>
      <c r="J178" s="103"/>
      <c r="K178" s="103"/>
      <c r="L178" s="103"/>
      <c r="M178" s="105"/>
      <c r="N178" s="105"/>
      <c r="O178" s="104"/>
      <c r="P178" s="104"/>
      <c r="Q178" s="104"/>
      <c r="R178" s="104"/>
      <c r="S178" s="106"/>
      <c r="T178" s="106"/>
      <c r="U178" s="106"/>
      <c r="V178" s="107"/>
      <c r="W178" s="107"/>
      <c r="X178" s="106"/>
      <c r="Y178" s="103"/>
      <c r="Z178" s="103"/>
      <c r="AA178" s="103"/>
    </row>
    <row r="179" spans="1:27" s="59" customFormat="1" ht="16.5" customHeight="1">
      <c r="A179" s="182" t="s">
        <v>288</v>
      </c>
      <c r="B179" s="183"/>
      <c r="C179" s="182"/>
      <c r="D179" s="184"/>
      <c r="E179" s="184"/>
      <c r="F179" s="184"/>
      <c r="G179" s="185"/>
      <c r="H179" s="185"/>
      <c r="M179" s="110"/>
      <c r="N179" s="110"/>
      <c r="V179" s="109"/>
      <c r="W179" s="109"/>
    </row>
    <row r="181" spans="1:27" ht="16.5" hidden="1" customHeight="1">
      <c r="A181" s="39"/>
      <c r="B181" s="40"/>
      <c r="C181" s="39"/>
      <c r="D181" s="37"/>
      <c r="E181" s="37"/>
      <c r="F181" s="37"/>
      <c r="G181" s="38"/>
      <c r="H181" s="38"/>
      <c r="I181" s="38"/>
    </row>
    <row r="182" spans="1:27" ht="15.75" hidden="1">
      <c r="A182" s="227"/>
      <c r="B182" s="227"/>
      <c r="C182" s="227"/>
      <c r="D182" s="23"/>
      <c r="E182" s="23"/>
      <c r="F182" s="23"/>
    </row>
    <row r="183" spans="1:27" hidden="1"/>
    <row r="184" spans="1:27" hidden="1"/>
    <row r="185" spans="1:27" hidden="1"/>
    <row r="186" spans="1:27" hidden="1"/>
    <row r="187" spans="1:27" hidden="1"/>
    <row r="188" spans="1:27" hidden="1"/>
    <row r="189" spans="1:27" hidden="1"/>
    <row r="190" spans="1:27" hidden="1"/>
    <row r="191" spans="1:27" hidden="1"/>
    <row r="192" spans="1:27"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sheetData>
  <mergeCells count="558">
    <mergeCell ref="J26:J38"/>
    <mergeCell ref="F59:F65"/>
    <mergeCell ref="G59:G65"/>
    <mergeCell ref="D76:D93"/>
    <mergeCell ref="F76:F93"/>
    <mergeCell ref="G76:G93"/>
    <mergeCell ref="H76:H93"/>
    <mergeCell ref="J14:J15"/>
    <mergeCell ref="H59:H65"/>
    <mergeCell ref="H66:H71"/>
    <mergeCell ref="E12:E20"/>
    <mergeCell ref="F12:F20"/>
    <mergeCell ref="G12:G20"/>
    <mergeCell ref="H12:H20"/>
    <mergeCell ref="A72:A75"/>
    <mergeCell ref="D72:D75"/>
    <mergeCell ref="E72:E75"/>
    <mergeCell ref="F72:F75"/>
    <mergeCell ref="G72:G75"/>
    <mergeCell ref="H72:H75"/>
    <mergeCell ref="A76:A93"/>
    <mergeCell ref="B76:B93"/>
    <mergeCell ref="C76:C93"/>
    <mergeCell ref="C72:C75"/>
    <mergeCell ref="E76:E93"/>
    <mergeCell ref="B72:B75"/>
    <mergeCell ref="T59:T61"/>
    <mergeCell ref="X138:X139"/>
    <mergeCell ref="H138:H139"/>
    <mergeCell ref="I138:I139"/>
    <mergeCell ref="J138:J139"/>
    <mergeCell ref="K138:K139"/>
    <mergeCell ref="L138:L139"/>
    <mergeCell ref="M138:M139"/>
    <mergeCell ref="N138:N139"/>
    <mergeCell ref="O138:O139"/>
    <mergeCell ref="P138:P139"/>
    <mergeCell ref="Q138:Q139"/>
    <mergeCell ref="T138:T139"/>
    <mergeCell ref="U138:U139"/>
    <mergeCell ref="V138:V139"/>
    <mergeCell ref="W138:W139"/>
    <mergeCell ref="N59:N65"/>
    <mergeCell ref="O62:O65"/>
    <mergeCell ref="O59:O61"/>
    <mergeCell ref="J62:J65"/>
    <mergeCell ref="K62:K65"/>
    <mergeCell ref="K66:K67"/>
    <mergeCell ref="O66:O67"/>
    <mergeCell ref="K68:K71"/>
    <mergeCell ref="L19:L20"/>
    <mergeCell ref="M19:M20"/>
    <mergeCell ref="N19:N20"/>
    <mergeCell ref="I16:I18"/>
    <mergeCell ref="K16:K18"/>
    <mergeCell ref="J16:J18"/>
    <mergeCell ref="A5:A7"/>
    <mergeCell ref="B5:B7"/>
    <mergeCell ref="L14:L15"/>
    <mergeCell ref="L5:Q6"/>
    <mergeCell ref="A12:A20"/>
    <mergeCell ref="B12:B20"/>
    <mergeCell ref="C12:C20"/>
    <mergeCell ref="D12:D20"/>
    <mergeCell ref="K14:K15"/>
    <mergeCell ref="X160:X161"/>
    <mergeCell ref="J158:J159"/>
    <mergeCell ref="M160:M161"/>
    <mergeCell ref="N160:N161"/>
    <mergeCell ref="T160:T161"/>
    <mergeCell ref="U160:U161"/>
    <mergeCell ref="W160:W161"/>
    <mergeCell ref="K161:K162"/>
    <mergeCell ref="V160:V161"/>
    <mergeCell ref="O160:O161"/>
    <mergeCell ref="P160:P161"/>
    <mergeCell ref="Q160:Q161"/>
    <mergeCell ref="L160:L161"/>
    <mergeCell ref="X166:X167"/>
    <mergeCell ref="V166:V167"/>
    <mergeCell ref="L166:L167"/>
    <mergeCell ref="M166:M167"/>
    <mergeCell ref="N166:N167"/>
    <mergeCell ref="O166:O167"/>
    <mergeCell ref="P166:P167"/>
    <mergeCell ref="Q166:Q167"/>
    <mergeCell ref="T166:T167"/>
    <mergeCell ref="U166:U167"/>
    <mergeCell ref="W166:W167"/>
    <mergeCell ref="J160:J162"/>
    <mergeCell ref="K140:K142"/>
    <mergeCell ref="K143:K145"/>
    <mergeCell ref="I161:I162"/>
    <mergeCell ref="E166:E167"/>
    <mergeCell ref="D160:D162"/>
    <mergeCell ref="J166:J167"/>
    <mergeCell ref="H140:H145"/>
    <mergeCell ref="I143:I145"/>
    <mergeCell ref="J140:J145"/>
    <mergeCell ref="I140:I142"/>
    <mergeCell ref="E160:E162"/>
    <mergeCell ref="F166:F167"/>
    <mergeCell ref="F160:F162"/>
    <mergeCell ref="J163:J165"/>
    <mergeCell ref="J151:J154"/>
    <mergeCell ref="H94:H96"/>
    <mergeCell ref="E94:E96"/>
    <mergeCell ref="A118:A125"/>
    <mergeCell ref="B118:B125"/>
    <mergeCell ref="C118:C125"/>
    <mergeCell ref="D118:D125"/>
    <mergeCell ref="F118:F125"/>
    <mergeCell ref="E118:E125"/>
    <mergeCell ref="G118:G125"/>
    <mergeCell ref="H118:H125"/>
    <mergeCell ref="H97:H99"/>
    <mergeCell ref="A97:A99"/>
    <mergeCell ref="A101:A117"/>
    <mergeCell ref="F94:F96"/>
    <mergeCell ref="F138:F139"/>
    <mergeCell ref="G138:G139"/>
    <mergeCell ref="C158:C159"/>
    <mergeCell ref="D158:D159"/>
    <mergeCell ref="C160:C162"/>
    <mergeCell ref="B140:B145"/>
    <mergeCell ref="A94:A96"/>
    <mergeCell ref="B94:B96"/>
    <mergeCell ref="C94:C96"/>
    <mergeCell ref="D94:D96"/>
    <mergeCell ref="G94:G96"/>
    <mergeCell ref="S47:S48"/>
    <mergeCell ref="A182:C182"/>
    <mergeCell ref="A151:A154"/>
    <mergeCell ref="G158:G159"/>
    <mergeCell ref="H158:H159"/>
    <mergeCell ref="F158:F159"/>
    <mergeCell ref="A166:A167"/>
    <mergeCell ref="B166:B167"/>
    <mergeCell ref="G160:G162"/>
    <mergeCell ref="H160:H162"/>
    <mergeCell ref="H151:H154"/>
    <mergeCell ref="A160:A162"/>
    <mergeCell ref="B160:B162"/>
    <mergeCell ref="A158:A159"/>
    <mergeCell ref="B158:B159"/>
    <mergeCell ref="H166:H167"/>
    <mergeCell ref="C166:C167"/>
    <mergeCell ref="C151:C154"/>
    <mergeCell ref="D151:D154"/>
    <mergeCell ref="B138:B139"/>
    <mergeCell ref="C138:C139"/>
    <mergeCell ref="D138:D139"/>
    <mergeCell ref="A138:A139"/>
    <mergeCell ref="E138:E139"/>
    <mergeCell ref="Z6:AA6"/>
    <mergeCell ref="X47:X48"/>
    <mergeCell ref="W6:X6"/>
    <mergeCell ref="Y6:Y7"/>
    <mergeCell ref="U14:U15"/>
    <mergeCell ref="T6:U6"/>
    <mergeCell ref="V14:V15"/>
    <mergeCell ref="V6:V7"/>
    <mergeCell ref="X14:X15"/>
    <mergeCell ref="T14:T15"/>
    <mergeCell ref="W14:W15"/>
    <mergeCell ref="W47:W48"/>
    <mergeCell ref="V47:V48"/>
    <mergeCell ref="T47:T48"/>
    <mergeCell ref="O72:O73"/>
    <mergeCell ref="I74:I75"/>
    <mergeCell ref="K74:K75"/>
    <mergeCell ref="L74:L75"/>
    <mergeCell ref="M74:M75"/>
    <mergeCell ref="N74:N75"/>
    <mergeCell ref="O74:O75"/>
    <mergeCell ref="L94:L96"/>
    <mergeCell ref="M94:M96"/>
    <mergeCell ref="N94:N96"/>
    <mergeCell ref="K80:K87"/>
    <mergeCell ref="K89:K93"/>
    <mergeCell ref="J72:J75"/>
    <mergeCell ref="I76:I78"/>
    <mergeCell ref="I72:I73"/>
    <mergeCell ref="K72:K73"/>
    <mergeCell ref="O94:O95"/>
    <mergeCell ref="N68:N71"/>
    <mergeCell ref="N66:N67"/>
    <mergeCell ref="O76:O77"/>
    <mergeCell ref="O78:O79"/>
    <mergeCell ref="N72:N73"/>
    <mergeCell ref="O70:O71"/>
    <mergeCell ref="I97:I99"/>
    <mergeCell ref="L59:L65"/>
    <mergeCell ref="M59:M65"/>
    <mergeCell ref="L72:L73"/>
    <mergeCell ref="M72:M73"/>
    <mergeCell ref="I89:I93"/>
    <mergeCell ref="J89:J93"/>
    <mergeCell ref="M76:M79"/>
    <mergeCell ref="J76:J78"/>
    <mergeCell ref="K76:K78"/>
    <mergeCell ref="L66:L67"/>
    <mergeCell ref="M66:M67"/>
    <mergeCell ref="L76:L79"/>
    <mergeCell ref="L88:L93"/>
    <mergeCell ref="M88:M93"/>
    <mergeCell ref="I66:I67"/>
    <mergeCell ref="I80:I87"/>
    <mergeCell ref="J80:J87"/>
    <mergeCell ref="A59:A65"/>
    <mergeCell ref="B59:B65"/>
    <mergeCell ref="C59:C65"/>
    <mergeCell ref="D59:D65"/>
    <mergeCell ref="E59:E65"/>
    <mergeCell ref="I26:I38"/>
    <mergeCell ref="H51:H54"/>
    <mergeCell ref="F39:F50"/>
    <mergeCell ref="H21:H38"/>
    <mergeCell ref="F21:F38"/>
    <mergeCell ref="G21:G38"/>
    <mergeCell ref="I40:I44"/>
    <mergeCell ref="E21:E38"/>
    <mergeCell ref="G39:G50"/>
    <mergeCell ref="H39:H50"/>
    <mergeCell ref="D39:D50"/>
    <mergeCell ref="E39:E50"/>
    <mergeCell ref="I62:I65"/>
    <mergeCell ref="A51:A54"/>
    <mergeCell ref="A55:A57"/>
    <mergeCell ref="B55:B57"/>
    <mergeCell ref="B51:B54"/>
    <mergeCell ref="C55:C57"/>
    <mergeCell ref="E55:E57"/>
    <mergeCell ref="A1:X1"/>
    <mergeCell ref="C5:K5"/>
    <mergeCell ref="C6:E6"/>
    <mergeCell ref="F6:H6"/>
    <mergeCell ref="I6:K6"/>
    <mergeCell ref="R6:S6"/>
    <mergeCell ref="R5:X5"/>
    <mergeCell ref="I14:I15"/>
    <mergeCell ref="J21:J25"/>
    <mergeCell ref="K21:K25"/>
    <mergeCell ref="O22:O23"/>
    <mergeCell ref="M24:M25"/>
    <mergeCell ref="N24:N25"/>
    <mergeCell ref="O24:O25"/>
    <mergeCell ref="N22:N23"/>
    <mergeCell ref="M14:M15"/>
    <mergeCell ref="N14:N15"/>
    <mergeCell ref="O14:O15"/>
    <mergeCell ref="P14:P15"/>
    <mergeCell ref="S14:S15"/>
    <mergeCell ref="A2:X2"/>
    <mergeCell ref="I19:I20"/>
    <mergeCell ref="J19:J20"/>
    <mergeCell ref="K19:K20"/>
    <mergeCell ref="L22:L23"/>
    <mergeCell ref="A21:A38"/>
    <mergeCell ref="B21:B38"/>
    <mergeCell ref="L24:L25"/>
    <mergeCell ref="I21:I25"/>
    <mergeCell ref="R14:R15"/>
    <mergeCell ref="J47:J48"/>
    <mergeCell ref="L47:L48"/>
    <mergeCell ref="K26:K38"/>
    <mergeCell ref="J39:J46"/>
    <mergeCell ref="N47:N48"/>
    <mergeCell ref="A39:A50"/>
    <mergeCell ref="M22:M23"/>
    <mergeCell ref="C21:C38"/>
    <mergeCell ref="D21:D38"/>
    <mergeCell ref="Q47:Q48"/>
    <mergeCell ref="K40:K44"/>
    <mergeCell ref="L39:L46"/>
    <mergeCell ref="M39:M46"/>
    <mergeCell ref="N39:N46"/>
    <mergeCell ref="Q14:Q15"/>
    <mergeCell ref="K45:K46"/>
    <mergeCell ref="K47:K48"/>
    <mergeCell ref="M47:M48"/>
    <mergeCell ref="A66:A71"/>
    <mergeCell ref="B66:B71"/>
    <mergeCell ref="C66:C71"/>
    <mergeCell ref="D66:D71"/>
    <mergeCell ref="E66:E71"/>
    <mergeCell ref="J56:J57"/>
    <mergeCell ref="X62:X65"/>
    <mergeCell ref="L55:L56"/>
    <mergeCell ref="M55:M56"/>
    <mergeCell ref="W55:W56"/>
    <mergeCell ref="R59:R61"/>
    <mergeCell ref="S59:S61"/>
    <mergeCell ref="P59:P65"/>
    <mergeCell ref="I68:I71"/>
    <mergeCell ref="J66:J71"/>
    <mergeCell ref="F66:F71"/>
    <mergeCell ref="G66:G71"/>
    <mergeCell ref="N55:N56"/>
    <mergeCell ref="O55:O56"/>
    <mergeCell ref="P55:P56"/>
    <mergeCell ref="P66:P67"/>
    <mergeCell ref="L68:L71"/>
    <mergeCell ref="M68:M71"/>
    <mergeCell ref="D55:D57"/>
    <mergeCell ref="P47:P48"/>
    <mergeCell ref="J49:J50"/>
    <mergeCell ref="I49:I50"/>
    <mergeCell ref="H55:H57"/>
    <mergeCell ref="B39:B50"/>
    <mergeCell ref="R47:R48"/>
    <mergeCell ref="O47:O48"/>
    <mergeCell ref="I47:I48"/>
    <mergeCell ref="C51:C54"/>
    <mergeCell ref="D51:D54"/>
    <mergeCell ref="E51:E54"/>
    <mergeCell ref="F51:F54"/>
    <mergeCell ref="G51:G54"/>
    <mergeCell ref="F55:F57"/>
    <mergeCell ref="G55:G57"/>
    <mergeCell ref="C39:C50"/>
    <mergeCell ref="K49:K50"/>
    <mergeCell ref="J52:J54"/>
    <mergeCell ref="K52:K54"/>
    <mergeCell ref="I52:I54"/>
    <mergeCell ref="I45:I46"/>
    <mergeCell ref="Q55:Q56"/>
    <mergeCell ref="T94:T95"/>
    <mergeCell ref="Q88:Q90"/>
    <mergeCell ref="N88:N93"/>
    <mergeCell ref="Q94:Q96"/>
    <mergeCell ref="N76:N79"/>
    <mergeCell ref="P76:P77"/>
    <mergeCell ref="O88:O89"/>
    <mergeCell ref="P88:P90"/>
    <mergeCell ref="R88:R89"/>
    <mergeCell ref="S88:S89"/>
    <mergeCell ref="T88:T89"/>
    <mergeCell ref="P70:P71"/>
    <mergeCell ref="P72:P73"/>
    <mergeCell ref="P94:P96"/>
    <mergeCell ref="Q66:Q67"/>
    <mergeCell ref="T66:T67"/>
    <mergeCell ref="Q70:Q71"/>
    <mergeCell ref="U94:U95"/>
    <mergeCell ref="W94:W95"/>
    <mergeCell ref="U47:U48"/>
    <mergeCell ref="U62:U65"/>
    <mergeCell ref="W62:W65"/>
    <mergeCell ref="P78:P79"/>
    <mergeCell ref="T70:T71"/>
    <mergeCell ref="V66:V67"/>
    <mergeCell ref="V70:V71"/>
    <mergeCell ref="T55:T56"/>
    <mergeCell ref="Q59:Q65"/>
    <mergeCell ref="T62:T65"/>
    <mergeCell ref="W59:W61"/>
    <mergeCell ref="U59:U61"/>
    <mergeCell ref="U55:U56"/>
    <mergeCell ref="V55:V56"/>
    <mergeCell ref="V59:V61"/>
    <mergeCell ref="V62:V65"/>
    <mergeCell ref="X66:X67"/>
    <mergeCell ref="X59:X61"/>
    <mergeCell ref="X55:X56"/>
    <mergeCell ref="X94:X95"/>
    <mergeCell ref="X88:X89"/>
    <mergeCell ref="X70:X71"/>
    <mergeCell ref="W88:W89"/>
    <mergeCell ref="U88:U89"/>
    <mergeCell ref="V88:V89"/>
    <mergeCell ref="V94:V95"/>
    <mergeCell ref="U70:U71"/>
    <mergeCell ref="W70:W71"/>
    <mergeCell ref="U66:U67"/>
    <mergeCell ref="W66:W67"/>
    <mergeCell ref="V128:V129"/>
    <mergeCell ref="P128:P129"/>
    <mergeCell ref="Q128:Q129"/>
    <mergeCell ref="T128:T129"/>
    <mergeCell ref="U128:U129"/>
    <mergeCell ref="M128:M129"/>
    <mergeCell ref="W128:W129"/>
    <mergeCell ref="X128:X129"/>
    <mergeCell ref="O128:O129"/>
    <mergeCell ref="N128:N129"/>
    <mergeCell ref="R128:R130"/>
    <mergeCell ref="S128:S130"/>
    <mergeCell ref="L128:L129"/>
    <mergeCell ref="B97:B99"/>
    <mergeCell ref="C97:C99"/>
    <mergeCell ref="D97:D99"/>
    <mergeCell ref="E97:E99"/>
    <mergeCell ref="F97:F99"/>
    <mergeCell ref="G97:G99"/>
    <mergeCell ref="F128:F130"/>
    <mergeCell ref="B128:B130"/>
    <mergeCell ref="C128:C130"/>
    <mergeCell ref="D128:D130"/>
    <mergeCell ref="E128:E130"/>
    <mergeCell ref="G128:G130"/>
    <mergeCell ref="B101:B117"/>
    <mergeCell ref="C101:C117"/>
    <mergeCell ref="E101:E117"/>
    <mergeCell ref="F101:F117"/>
    <mergeCell ref="D101:D117"/>
    <mergeCell ref="G101:G117"/>
    <mergeCell ref="H101:H117"/>
    <mergeCell ref="J97:J99"/>
    <mergeCell ref="K97:K99"/>
    <mergeCell ref="A132:A133"/>
    <mergeCell ref="H128:H130"/>
    <mergeCell ref="B132:B133"/>
    <mergeCell ref="C132:C133"/>
    <mergeCell ref="A128:A130"/>
    <mergeCell ref="W124:W125"/>
    <mergeCell ref="X124:X125"/>
    <mergeCell ref="L122:L123"/>
    <mergeCell ref="M122:M123"/>
    <mergeCell ref="N122:N123"/>
    <mergeCell ref="O122:O123"/>
    <mergeCell ref="P122:P123"/>
    <mergeCell ref="Q122:Q123"/>
    <mergeCell ref="T122:T123"/>
    <mergeCell ref="U122:U123"/>
    <mergeCell ref="V122:V123"/>
    <mergeCell ref="W122:W123"/>
    <mergeCell ref="X122:X123"/>
    <mergeCell ref="L124:L125"/>
    <mergeCell ref="M124:M125"/>
    <mergeCell ref="N124:N125"/>
    <mergeCell ref="O124:O125"/>
    <mergeCell ref="P124:P125"/>
    <mergeCell ref="Q124:Q125"/>
    <mergeCell ref="T124:T125"/>
    <mergeCell ref="U124:U125"/>
    <mergeCell ref="V124:V125"/>
    <mergeCell ref="W120:W121"/>
    <mergeCell ref="X120:X121"/>
    <mergeCell ref="L118:L119"/>
    <mergeCell ref="M118:M119"/>
    <mergeCell ref="N118:N119"/>
    <mergeCell ref="O118:O119"/>
    <mergeCell ref="P118:P119"/>
    <mergeCell ref="Q118:Q119"/>
    <mergeCell ref="T118:T119"/>
    <mergeCell ref="U118:U119"/>
    <mergeCell ref="V118:V119"/>
    <mergeCell ref="W118:W119"/>
    <mergeCell ref="X118:X119"/>
    <mergeCell ref="L120:L121"/>
    <mergeCell ref="M120:M121"/>
    <mergeCell ref="N120:N121"/>
    <mergeCell ref="O120:O121"/>
    <mergeCell ref="P120:P121"/>
    <mergeCell ref="Q120:Q121"/>
    <mergeCell ref="T120:T121"/>
    <mergeCell ref="U120:U121"/>
    <mergeCell ref="V120:V121"/>
    <mergeCell ref="I101:I102"/>
    <mergeCell ref="K101:K102"/>
    <mergeCell ref="I112:I115"/>
    <mergeCell ref="J112:J115"/>
    <mergeCell ref="K112:K115"/>
    <mergeCell ref="I108:I109"/>
    <mergeCell ref="J108:J109"/>
    <mergeCell ref="K108:K109"/>
    <mergeCell ref="I106:I107"/>
    <mergeCell ref="J106:J107"/>
    <mergeCell ref="K106:K107"/>
    <mergeCell ref="I103:I105"/>
    <mergeCell ref="J103:J105"/>
    <mergeCell ref="K103:K105"/>
    <mergeCell ref="I110:I111"/>
    <mergeCell ref="J110:J111"/>
    <mergeCell ref="K110:K111"/>
    <mergeCell ref="V132:V133"/>
    <mergeCell ref="W153:W154"/>
    <mergeCell ref="X153:X154"/>
    <mergeCell ref="L151:L152"/>
    <mergeCell ref="M151:M152"/>
    <mergeCell ref="N151:N152"/>
    <mergeCell ref="O151:O152"/>
    <mergeCell ref="P151:P152"/>
    <mergeCell ref="Q151:Q152"/>
    <mergeCell ref="T151:T152"/>
    <mergeCell ref="U151:U152"/>
    <mergeCell ref="V151:V152"/>
    <mergeCell ref="W151:W152"/>
    <mergeCell ref="X151:X152"/>
    <mergeCell ref="L153:L154"/>
    <mergeCell ref="M153:M154"/>
    <mergeCell ref="N153:N154"/>
    <mergeCell ref="O153:O154"/>
    <mergeCell ref="P153:P154"/>
    <mergeCell ref="Q153:Q154"/>
    <mergeCell ref="T153:T154"/>
    <mergeCell ref="U153:U154"/>
    <mergeCell ref="V153:V154"/>
    <mergeCell ref="W134:W135"/>
    <mergeCell ref="X132:X133"/>
    <mergeCell ref="W132:W133"/>
    <mergeCell ref="D132:D133"/>
    <mergeCell ref="E132:E133"/>
    <mergeCell ref="F132:F133"/>
    <mergeCell ref="G132:G133"/>
    <mergeCell ref="H132:H133"/>
    <mergeCell ref="L134:L135"/>
    <mergeCell ref="M134:M135"/>
    <mergeCell ref="N134:N135"/>
    <mergeCell ref="O134:O135"/>
    <mergeCell ref="P134:P135"/>
    <mergeCell ref="Q134:Q135"/>
    <mergeCell ref="T134:T135"/>
    <mergeCell ref="U134:U135"/>
    <mergeCell ref="V134:V135"/>
    <mergeCell ref="L132:L133"/>
    <mergeCell ref="M132:M133"/>
    <mergeCell ref="N132:N133"/>
    <mergeCell ref="O132:O133"/>
    <mergeCell ref="P132:P133"/>
    <mergeCell ref="Q132:Q133"/>
    <mergeCell ref="T132:T133"/>
    <mergeCell ref="U132:U133"/>
    <mergeCell ref="E158:E159"/>
    <mergeCell ref="A140:A145"/>
    <mergeCell ref="C140:C145"/>
    <mergeCell ref="D140:D145"/>
    <mergeCell ref="E140:E145"/>
    <mergeCell ref="F140:F145"/>
    <mergeCell ref="G140:G145"/>
    <mergeCell ref="D166:D167"/>
    <mergeCell ref="B151:B154"/>
    <mergeCell ref="G151:G154"/>
    <mergeCell ref="G166:G167"/>
    <mergeCell ref="E151:E154"/>
    <mergeCell ref="F151:F154"/>
    <mergeCell ref="X134:X135"/>
    <mergeCell ref="A134:A136"/>
    <mergeCell ref="B134:B136"/>
    <mergeCell ref="C134:C136"/>
    <mergeCell ref="D134:D136"/>
    <mergeCell ref="E134:E136"/>
    <mergeCell ref="F134:F136"/>
    <mergeCell ref="G134:G136"/>
    <mergeCell ref="H134:H136"/>
    <mergeCell ref="K164:K165"/>
    <mergeCell ref="A175:E175"/>
    <mergeCell ref="G175:I175"/>
    <mergeCell ref="A163:A165"/>
    <mergeCell ref="B163:B165"/>
    <mergeCell ref="C163:C165"/>
    <mergeCell ref="D163:D165"/>
    <mergeCell ref="E163:E165"/>
    <mergeCell ref="F163:F165"/>
    <mergeCell ref="G163:G165"/>
    <mergeCell ref="H163:H165"/>
    <mergeCell ref="I164:I165"/>
  </mergeCells>
  <phoneticPr fontId="0" type="noConversion"/>
  <pageMargins left="0.78740157480314965" right="0.59055118110236227" top="0.78740157480314965" bottom="0.78740157480314965" header="0.39370078740157483" footer="0.39370078740157483"/>
  <pageSetup paperSize="9" scale="39" fitToHeight="0" orientation="landscape" r:id="rId1"/>
  <headerFooter alignWithMargins="0">
    <oddFooter>&amp;L&amp;C&amp;"Arial"&amp;10&amp;P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frmRRO5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2016-04-26T10:45:26Z</dcterms:created>
  <dcterms:modified xsi:type="dcterms:W3CDTF">2018-08-02T08:22:03Z</dcterms:modified>
</cp:coreProperties>
</file>