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5" yWindow="135" windowWidth="16140" windowHeight="9990"/>
  </bookViews>
  <sheets>
    <sheet name="frmRRO5" sheetId="1" r:id="rId1"/>
  </sheets>
  <calcPr calcId="124519"/>
  <fileRecoveryPr autoRecover="0"/>
</workbook>
</file>

<file path=xl/calcChain.xml><?xml version="1.0" encoding="utf-8"?>
<calcChain xmlns="http://schemas.openxmlformats.org/spreadsheetml/2006/main">
  <c r="X103" i="1"/>
  <c r="W103"/>
  <c r="V103"/>
  <c r="U103"/>
  <c r="T103"/>
  <c r="U136"/>
  <c r="T136"/>
  <c r="X136"/>
  <c r="W136"/>
  <c r="V136"/>
  <c r="V10"/>
  <c r="X132"/>
  <c r="W132"/>
  <c r="V132"/>
  <c r="U132"/>
  <c r="T132"/>
  <c r="X10"/>
  <c r="W10"/>
  <c r="U10"/>
  <c r="X154"/>
  <c r="X153" s="1"/>
  <c r="X152" s="1"/>
  <c r="W154"/>
  <c r="W153" s="1"/>
  <c r="W152" s="1"/>
  <c r="V154"/>
  <c r="V153" s="1"/>
  <c r="V152" s="1"/>
  <c r="U154"/>
  <c r="U153" s="1"/>
  <c r="T10"/>
  <c r="U142"/>
  <c r="U141" s="1"/>
  <c r="V142"/>
  <c r="V141" s="1"/>
  <c r="T154"/>
  <c r="T153" s="1"/>
  <c r="T152" s="1"/>
  <c r="X142"/>
  <c r="X141" s="1"/>
  <c r="W142"/>
  <c r="W141" s="1"/>
  <c r="T142"/>
  <c r="T141" s="1"/>
  <c r="S10"/>
  <c r="R10"/>
  <c r="S136"/>
  <c r="R136"/>
  <c r="R143"/>
  <c r="R141" s="1"/>
  <c r="S143"/>
  <c r="S141" s="1"/>
  <c r="S132"/>
  <c r="R132"/>
  <c r="R154"/>
  <c r="R153" s="1"/>
  <c r="R152" s="1"/>
  <c r="R103"/>
  <c r="S103"/>
  <c r="S154"/>
  <c r="S153" s="1"/>
  <c r="S152" s="1"/>
  <c r="X131" l="1"/>
  <c r="W131"/>
  <c r="W9" s="1"/>
  <c r="W174" s="1"/>
  <c r="V131"/>
  <c r="V9" s="1"/>
  <c r="V174" s="1"/>
  <c r="T131"/>
  <c r="T9" s="1"/>
  <c r="T174" s="1"/>
  <c r="U131"/>
  <c r="R131"/>
  <c r="R9" s="1"/>
  <c r="R174" s="1"/>
  <c r="S131"/>
  <c r="S9" s="1"/>
  <c r="S174" s="1"/>
  <c r="U152"/>
  <c r="Y10"/>
  <c r="Z10"/>
  <c r="AA10"/>
  <c r="X9" l="1"/>
  <c r="X174" s="1"/>
  <c r="U9"/>
  <c r="U174" s="1"/>
</calcChain>
</file>

<file path=xl/sharedStrings.xml><?xml version="1.0" encoding="utf-8"?>
<sst xmlns="http://schemas.openxmlformats.org/spreadsheetml/2006/main" count="711" uniqueCount="296">
  <si>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</si>
  <si>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</si>
  <si>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</si>
  <si>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</si>
  <si>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</si>
  <si>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</si>
  <si>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</si>
  <si>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</si>
  <si>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</si>
  <si>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</si>
  <si>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</si>
  <si>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</si>
  <si>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</si>
  <si>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</si>
  <si>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</si>
  <si>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</si>
  <si>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</si>
  <si>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</si>
  <si>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</si>
  <si>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</si>
  <si>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</si>
  <si>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</si>
  <si>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</si>
  <si>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</si>
  <si>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</si>
  <si>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</si>
  <si>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</si>
  <si>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</si>
  <si>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01</t>
  </si>
  <si>
    <t>02</t>
  </si>
  <si>
    <t>03</t>
  </si>
  <si>
    <t>04</t>
  </si>
  <si>
    <t>05</t>
  </si>
  <si>
    <t>08</t>
  </si>
  <si>
    <t>06</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</si>
  <si>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</si>
  <si>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</si>
  <si>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Итого расходных обязательств муниципальных образований</t>
  </si>
  <si>
    <t>8000</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</si>
  <si>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</si>
  <si>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</si>
  <si>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</si>
  <si>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</si>
  <si>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</si>
  <si>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</si>
  <si>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</si>
  <si>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</si>
  <si>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</si>
  <si>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</si>
  <si>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</si>
  <si>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21</t>
  </si>
  <si>
    <t>22</t>
  </si>
  <si>
    <t>23</t>
  </si>
  <si>
    <t>Федеральный закон от 06.10.2003 №131-ФЗ  "Об общих принципах организации местного самоуправления в Российской Федерации"</t>
  </si>
  <si>
    <t>Аб. 1 п. 4 ст. 15</t>
  </si>
  <si>
    <t>ст. 2</t>
  </si>
  <si>
    <t>ст. 14 аб. 2</t>
  </si>
  <si>
    <t>Закон Челябинской области от 25 мая 2006 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</si>
  <si>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2</t>
  </si>
  <si>
    <t>25.05.2006 г. - не устновлен</t>
  </si>
  <si>
    <t>п.1</t>
  </si>
  <si>
    <t>7200251180</t>
  </si>
  <si>
    <t>п.2</t>
  </si>
  <si>
    <t>п.3</t>
  </si>
  <si>
    <t>ст. 14 п. 22</t>
  </si>
  <si>
    <t>7306000400</t>
  </si>
  <si>
    <t>200</t>
  </si>
  <si>
    <t>РСДЕГП от 29.05.2009г. № 539 "Об утверждении Положения об организации благоустройства, озеленения, наружного освещения улиц, установка указателей с наименованиями улиц и номерами домов ЕГП"</t>
  </si>
  <si>
    <t>п. 3 п.п. 9</t>
  </si>
  <si>
    <t>РСДЕГП от 18.11.2005г. № 40 "Об утверждении Положения об организации ритуальных услуг и содержания мест захоронения на территории ЕГП"</t>
  </si>
  <si>
    <t>18.11.2005 г. - не установлен</t>
  </si>
  <si>
    <t>п.5</t>
  </si>
  <si>
    <t>29.05.2009г. - не установлен</t>
  </si>
  <si>
    <t>п. 3</t>
  </si>
  <si>
    <t>ст. 14 п. 14</t>
  </si>
  <si>
    <t>ст. 14 п. 12</t>
  </si>
  <si>
    <t>ст. 14 п. 10</t>
  </si>
  <si>
    <t>РСДЕГП от 24.04.2009г. № 530 "Об утверждении Положения о бытовом обслуживании населения ЕГП"</t>
  </si>
  <si>
    <t>24.04.2009г. - не установлен</t>
  </si>
  <si>
    <t>п.4</t>
  </si>
  <si>
    <t>04.07.2014г - 2020 г.</t>
  </si>
  <si>
    <t>ст. 14 п. 5</t>
  </si>
  <si>
    <t>09</t>
  </si>
  <si>
    <t>ст. 14 п. 3</t>
  </si>
  <si>
    <t>ПАЕГП от 31.03.2010г. № 60 "Об утверждении МЦП "Чистая вода" на территории ЕМР на 2010-2020г.г."</t>
  </si>
  <si>
    <t>01.01.2010г - 2020 г.</t>
  </si>
  <si>
    <t xml:space="preserve"> ст.14 п.1 </t>
  </si>
  <si>
    <t>РСД ЕГП от 22.02.2012г. № 147 "Об утверждении Положения о владении, пользовании и распоряжении муниципальным имуществом ЕГП"</t>
  </si>
  <si>
    <t>01.01.2012г - не установлен</t>
  </si>
  <si>
    <t xml:space="preserve">
 п.2
</t>
  </si>
  <si>
    <t>ст. 14 п. 1, 2, 3</t>
  </si>
  <si>
    <t>РСД ЕГП от 29.06.2005г. № 9 "О принятии Устава Еманжелинского городского поселения"</t>
  </si>
  <si>
    <t>РСД ЕГП от 28.11.2014 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ЕГП"</t>
  </si>
  <si>
    <t>РСД ЕГП от 28.01.2011г. № 61 "Об утверждении структуры Совета депутатов Еманжелинского городского поселения"</t>
  </si>
  <si>
    <t>РСД ЕГП от 20.09.2013г. № 244 "Об утверждении компенсации за депутатскую деятельность депутатам СД ЕГП"</t>
  </si>
  <si>
    <t>РСД ЕГП от 23.10.2009г. № 578 "Об утверждении Положения о статусе депутата Совета депутатов ЕГП"</t>
  </si>
  <si>
    <t>Рас.СДЕГП от 19.03.2014г. № 8-р "Об оплате труда работников, занятых обслуживанием СДЕГП"</t>
  </si>
  <si>
    <t>Рас.СДЕГП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</si>
  <si>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Рас.СДЕГП от 06.07.2011г. № 13-р "О повышении размеров должностных окладов работников, занимающих должности, не являющиеся должностями муниципальной службы, и осуществляющих техническое обеспечение деятельности СД ЕГП"</t>
  </si>
  <si>
    <t xml:space="preserve">ПАЕГП от 16.01.2008г. № 5 "Об оплате труда работников, занимающих должности, не отнесенные к муниципальным должностям, и осуществляющих техническое обеспечение деятельности органов местного самоуправления ЕГП" </t>
  </si>
  <si>
    <t>РСД ЕГП от 01.12.2014г.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</si>
  <si>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ПАЕГП от 19.08.2011г. № 134 "Об оплате труда работников, занятых обслуживанием органов местного самоуправления ЕГП"</t>
  </si>
  <si>
    <t>РСД  ЕГП от 24.04.2009г. № 526  "О Почетной грамоте Совета депутатов и администрации ЕГП"</t>
  </si>
  <si>
    <t>п.8</t>
  </si>
  <si>
    <t>29.06.2005г. - не установлен</t>
  </si>
  <si>
    <t>28.11.2014 г. - не установлен</t>
  </si>
  <si>
    <t>28.01.2011г. - не установлен</t>
  </si>
  <si>
    <t>20.09.2013г. - не установлен</t>
  </si>
  <si>
    <t>23.10.2009г - не установлен</t>
  </si>
  <si>
    <t>01.03.2014г. - не установлен</t>
  </si>
  <si>
    <t>02.02.2011г. - не установлен</t>
  </si>
  <si>
    <t>01.06.2011г. - не установлен</t>
  </si>
  <si>
    <t>16.01.2008г - не установлен</t>
  </si>
  <si>
    <t>01.12.2014г. - не установлен</t>
  </si>
  <si>
    <t>19.08.2011г. - не установлен</t>
  </si>
  <si>
    <t>24.04.2009г - не установлен</t>
  </si>
  <si>
    <t>7000920300</t>
  </si>
  <si>
    <t>06.10.2003 г. - не установлен</t>
  </si>
  <si>
    <t xml:space="preserve">06.10.2003 г. - не установлен
</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</si>
  <si>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</si>
  <si>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</si>
  <si>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ст. 14.1 п.14</t>
  </si>
  <si>
    <t>Объем средств на исполнение расходного обязательства (руб.)</t>
  </si>
  <si>
    <t>71401R0200</t>
  </si>
  <si>
    <t>71401L0200</t>
  </si>
  <si>
    <t>2019 год</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</si>
  <si>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41</t>
  </si>
  <si>
    <t>01.01.2017г. - 31.12.2017г.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</si>
  <si>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36</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</si>
  <si>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</si>
  <si>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40</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</si>
  <si>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03.10.2016г. № 35</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</si>
  <si>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</si>
  <si>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37</t>
  </si>
  <si>
    <t>ПАЕГП от 12.09.2016 г. № 327 "Об утверждении муниципальной программы "Формирования и содержания муниципального имущества ЕГП на 2017 год и плановый период 2018 и 2019 годов"</t>
  </si>
  <si>
    <t>ПАЕГП от 01.09.2016г. № 312 "Об утверждении муниципальной целевой Программы благоустройства территории ЕГП на 2017 - 2019 годы"</t>
  </si>
  <si>
    <t>ПАЕГП от 15.08.2016г. № 281 "Об утверждении муниципальной целевой программы социально-бытового обслуживания населения ЕГП на 2017-2019 годы"</t>
  </si>
  <si>
    <t>ПАЕГП от 29.08.2016г. № 308 "Об утверждении целевой Программы мероприятий в области культуры на территории ЕГП на 2017 год и плановый период 2018-2019 годы"</t>
  </si>
  <si>
    <t>ПАЕГП от 29.08.2016г. № 309 "Об утверждении целевой Программы мероприятий в области физической культуры и спорта на территории ЕГП на 2017 год и плановый период 2018-2019 годы"</t>
  </si>
  <si>
    <t>ПАЕГП от 01.09.2016г. № 312 "Об утверждении муниципальной целевой Программы благоустройства территории ЕГП на 2017- 2019 годы"</t>
  </si>
  <si>
    <t>ст. 14 п. 7</t>
  </si>
  <si>
    <t>РСДЕГП от 28.10.2016г. № 84 "Об организации регулярных первозок пассажиров и багажа автомобильным транспортом в ЕГП"</t>
  </si>
  <si>
    <t>28.10.2016 г. - не установлен</t>
  </si>
  <si>
    <t>ПАЕГП от 21.11.2016г. № 455 "Об утверждении муниципальной Программы развития транспортного обслуживания населения  ЕГП на 2017 - 2019 годы"</t>
  </si>
  <si>
    <t>8300002600</t>
  </si>
  <si>
    <t>ПАЕГП от 17.08.2016г. № 286 "Об утверждении муниципальной  программы "Обеспечение деятельности и реализации полномочий АЕГП на 2017 год и плановый период 2018 и 2019 годов"</t>
  </si>
  <si>
    <t>ПАЕГП от 17.08..2016г. № 285 "Об утверждении муниципальной программы "Обеспечение деятельности военно-учетного стола ЕГП на 2017 год и на плановый период 2018 и 2019 годов"</t>
  </si>
  <si>
    <t xml:space="preserve">ПАЕГП от 23.07.2016г. № 262 "Об утверждении Программы социальной поддержки отдельных категорий граждан, проживающих на территории ЕГП на 2017 год и плановый период 2018-2019 годов"      </t>
  </si>
  <si>
    <t>01.01.2017 года - не установлен</t>
  </si>
  <si>
    <t>9900429700</t>
  </si>
  <si>
    <t>9900420400</t>
  </si>
  <si>
    <t>7000420400</t>
  </si>
  <si>
    <t>7000028900</t>
  </si>
  <si>
    <t>отчетный финансовый 2016 год</t>
  </si>
  <si>
    <t>по плану</t>
  </si>
  <si>
    <t>по факту</t>
  </si>
  <si>
    <t>ПАЕГП от 01.09.2016г. № 312 "Об утверждении муниципальной  Программы благоустройства территории ЕГП на 2017 - 2019 годы"</t>
  </si>
  <si>
    <t>ПАЕГП от 15.08.2016г. № 280 "Об утверждении муниципальной  Программы повышения качества организации безопасности дорожного движения на территории ЕГП на 2017-2019 годы"</t>
  </si>
  <si>
    <t>ПАЕГП от 15.08.2016г. № 278 "Об утверждении муниципальной  Программы развития улично-дорожной сети на территории ЕГП на 2017-2019 годы"</t>
  </si>
  <si>
    <t>9900021100</t>
  </si>
  <si>
    <t>РСДЕГП от 27.04.2012 г. № 156 "Об утверждении правил благоустройства ЕГП"</t>
  </si>
  <si>
    <t>ст. 14.аб.2</t>
  </si>
  <si>
    <t>РСДЕГП от 24.04.2009г. № 525 "Об утверждении Положения о присвоении звания "Почетный гражданин ЕГП"</t>
  </si>
  <si>
    <t>24.04.2009 г.- не установлен</t>
  </si>
  <si>
    <t>РСДЕГП от 06.12.2013г. № 259 "Об утверждении Положения о назаначении, пересчете и выплате пенсии за выслугу лет лицам, замещающим должности муниципальной службы ЕГП"</t>
  </si>
  <si>
    <t>06.12.2013 г.- не установлен</t>
  </si>
  <si>
    <t>4.5.2.1.2.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</si>
  <si>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</si>
  <si>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ПАЕГП от  31.12.2014 года № 201 "Об утверждении муниципальной адресной программы "Переселение в 2015-2017 годах граждан из аварийного жилищного фонда на территории ЕГП"</t>
  </si>
  <si>
    <t>01.01.2015 г. - 31.12.2017 г.</t>
  </si>
  <si>
    <t>71501R5550</t>
  </si>
  <si>
    <t>ст.14 п. 33</t>
  </si>
  <si>
    <t>06.10.2003 г. -         не установлен</t>
  </si>
  <si>
    <t>РСД ЕГП от 29.08.2008г. № 431 "Об утверждении Положения о создании условий для деятельности добровольных формирований по охране общественного порядка в Еманжелинском городском поселении"</t>
  </si>
  <si>
    <t>п. 7.1.</t>
  </si>
  <si>
    <t>28.08.2008г. - не установлен</t>
  </si>
  <si>
    <t>71200S0050</t>
  </si>
  <si>
    <t>71500S5550</t>
  </si>
  <si>
    <t>71400S0200</t>
  </si>
  <si>
    <t>71201S0050</t>
  </si>
  <si>
    <t>2020 год</t>
  </si>
  <si>
    <t>РСД ЕГП от 25.08.2017г. № 127 "О структуре администрации Еманжелинского городского поселения"</t>
  </si>
  <si>
    <t>ПАЕГП от 17.08.2016г. № 286 "Об утверждении муниципальной программы "Обеспечение деятельности и реализация полномочий АЕГП на 2017 год и плановый период 2018 и 2019 годов"</t>
  </si>
  <si>
    <t xml:space="preserve">
25.08.2017 - не установлен
</t>
  </si>
  <si>
    <t>01.01.2017 г. - 31.12.2017 г.</t>
  </si>
  <si>
    <t>ПАЕГП от 15.09.2017 г. № 293 "Об утверждении муниципальной программы "Формирования и содержания муниципального имущества ЕГП на 2018 год и плановый период 2019 и 2020 годов"</t>
  </si>
  <si>
    <t>ПАЕГП от 04.09.2017г. № 271 "Об утверждении муниципальной программы "Обеспечение деятельности и реализация полномочий АЕГП на 2018 год и плановый период 2019 и 2020 годов"</t>
  </si>
  <si>
    <t>01.01.2018 г. - 31.12.2020 г.</t>
  </si>
  <si>
    <t xml:space="preserve">01.01.2017 г. - 31.12.2017 г. </t>
  </si>
  <si>
    <t>ПАЕГП от 15.09.2017г. № 294 "Об утверждении муниципальной целевой Программы развития дорожного хозяйства ЕГП на 2018 - 2020 годы"</t>
  </si>
  <si>
    <t xml:space="preserve">01.01.2018 г. - 31.12.2020 г. </t>
  </si>
  <si>
    <t xml:space="preserve">01.01.2017 г. - 31.12.2020 г. </t>
  </si>
  <si>
    <t xml:space="preserve">01.01.2017 г. - 13.12.2017 г. </t>
  </si>
  <si>
    <t>01.01.2017г. - 31.12.2017 г.</t>
  </si>
  <si>
    <t>ПАЕГП от 15.09.2017г. № 292 "Об утверждении муниципальной программы "Развитие транспортного обслуживания населения  ЕГП на 2018 - 2020 годы"</t>
  </si>
  <si>
    <t>01.01.2018г. - 31.12.2020 г.</t>
  </si>
  <si>
    <t>ПАЕГП от 25.08.2016г. № 306 "Об утверждении  Порядка предоставления субсидий на возмещение недополученных доходов лицам, предоставляющим населению ЕГП банные услуги"</t>
  </si>
  <si>
    <t>25.08.2016г - не установлен</t>
  </si>
  <si>
    <t>ПАЕГП от 15.08.2016г. № 281 "Об утверждении муниципальной целевой программы социально-бытового обслуживания населения ЕГП на 2018-2020 годы"</t>
  </si>
  <si>
    <t>01.01.2018 г. -31.12. 2020 г.</t>
  </si>
  <si>
    <t>01.01.2017 г. -31.12. 2017 г.</t>
  </si>
  <si>
    <t>ПАЕГП от 18.08.2017г. № 263 "Об утверждении Программы мероприятий в области культуры на территории ЕГП на 2018 год и плановый период 2019-2020 годы"</t>
  </si>
  <si>
    <t>ПАЕГП от 04.09.2017г. № 268 "Об утверждении целевой Программы мероприятий в области физической культуры и спорта на территории ЕГП на 2018 год и плановый период 2019-2020 годы"</t>
  </si>
  <si>
    <t>РСД ЕГП от 22.09.2017г. № 130 "Об утверждении Правил благоустройства ЕГП"</t>
  </si>
  <si>
    <t>22.09.2017г. - не установлен</t>
  </si>
  <si>
    <t>01.7.2014 г. - 31.12.2020г.</t>
  </si>
  <si>
    <t>01.01.2017 г. -31.12.2017 г.</t>
  </si>
  <si>
    <t>ПАЕГП от 15.09.2017г. № 290 "Об утверждении муниципальной целевой Программы содержания и благоустройства территории ЕГП на 2018- 2020 годы"</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</si>
  <si>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</si>
  <si>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27.04.2012г. - не установлен</t>
  </si>
  <si>
    <t>01.01.2018 г.- 31.12.2020 г.</t>
  </si>
  <si>
    <t>ПАЕГП от 04.07.2014г. №84 "Об утверждении муниципальной программы "Обеспечение доступным и комфортным жильем гражданам Российской Федерации" на территории ЕГП Еманжелинскго муниципального района на 2014-2020 годы"</t>
  </si>
  <si>
    <t xml:space="preserve">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      </t>
  </si>
  <si>
    <t xml:space="preserve">01.01.2018 г. -31.12. 2020 г. </t>
  </si>
  <si>
    <t xml:space="preserve">01.01.2017 г. -31.12. 2017 г. </t>
  </si>
  <si>
    <t>ПАЕГП от 04.09.2017г. № 272 "Об утверждении муниципальной программы "Обеспечение деятельности военно-учетного стола ЕГП на 2018 год и на плановый период 2019 и 2020 годов"</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</si>
  <si>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53</t>
  </si>
  <si>
    <t>01.01.2018г. - 31.12.2018г.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</si>
  <si>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51</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</si>
  <si>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</si>
  <si>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52</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</si>
  <si>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31.10.2017г. № 49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</si>
  <si>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47</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</si>
  <si>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50</t>
  </si>
  <si>
    <t>7100251180</t>
  </si>
  <si>
    <t>85001S0160</t>
  </si>
  <si>
    <t xml:space="preserve">04.07.2014 г. - 31.12.2020 г. </t>
  </si>
  <si>
    <t>7600002600</t>
  </si>
  <si>
    <t>отчетный финансовый 2017 год</t>
  </si>
  <si>
    <t>текущий финансовый год 2018 год</t>
  </si>
  <si>
    <t>7000920500</t>
  </si>
  <si>
    <t>83100S0030</t>
  </si>
  <si>
    <t>7000089204</t>
  </si>
  <si>
    <t>86001S0220</t>
  </si>
  <si>
    <t>83201S0050</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</si>
  <si>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</si>
  <si>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</si>
  <si>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</si>
  <si>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9900920500</t>
  </si>
  <si>
    <t>ПАЕГП от 15.09.2017 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Еманжелинское городское поселение" на 2018-2020 годы</t>
  </si>
  <si>
    <t>15.09.2017г.-31.12.2020г.</t>
  </si>
  <si>
    <t>7900002700</t>
  </si>
  <si>
    <t>ст.14 п.3</t>
  </si>
  <si>
    <t xml:space="preserve"> ст.14 п.14</t>
  </si>
  <si>
    <t>87001L5550</t>
  </si>
  <si>
    <t>83203S0050</t>
  </si>
  <si>
    <t>86003S0220</t>
  </si>
  <si>
    <t>85003S0160</t>
  </si>
  <si>
    <t>87003L5550</t>
  </si>
  <si>
    <t>720600400</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</si>
  <si>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</si>
  <si>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</si>
  <si>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</si>
  <si>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</si>
  <si>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</si>
  <si>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</si>
  <si>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</si>
  <si>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</si>
  <si>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4.1.1.19. создание условий для организации досуга и обеспечения жителей городского поселения услугами организаций культуры</t>
  </si>
  <si>
    <t>4.1.1.23. организация проведения официальных физкультурно - оздоровительных и спортивных мероприятий городского поселения</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</si>
  <si>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</si>
  <si>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4.1.1.33. организация ритуальных услуг и содержание мест захоронения</t>
  </si>
  <si>
    <t>4.1.1.44. оказание поддержки гражданам и их объеденениям,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</si>
  <si>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</si>
  <si>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4.2.1. материально - 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</si>
  <si>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 - 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</si>
  <si>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4.3.1.12. осуществление мероприятий по отлову и содержанию безнадзорных животных, обитающих на территории городского поселения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</si>
  <si>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</si>
  <si>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 xml:space="preserve">4.3.3.1. предоставление доплаты за выслугу лет к трудовой пенсии муниципальным служащим за счет средств местного бюджета </t>
  </si>
  <si>
    <t>4.4.2. за счет субвенций предоставленных из бюджета субъекта РФ, всего</t>
  </si>
  <si>
    <t>4.4.1. за счет субвенций, предоставленных из федерального бюджета или бюджета субъекта РФ,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</si>
  <si>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</si>
  <si>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</si>
  <si>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</si>
  <si>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</si>
  <si>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осуществление контроля за исполнением бюджета</t>
  </si>
  <si>
    <t>4.5.2.1.3.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</si>
  <si>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4.5.2.1.5. содействие в развитии сельскохозяйственного производства, создание условий для развития малого и среднего предпринимательства</t>
  </si>
  <si>
    <t>4.5.2.1.6.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</si>
  <si>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РСД ЕГП от 06.12.2013г. № 259 "Об утверждении Положения о назначении, перерасчете и выплате пенсии за выслугу лет лицам, замещавщим должности муниципальной службы ЕГП"</t>
  </si>
  <si>
    <t>р4</t>
  </si>
  <si>
    <t>06.12.20013г.-не установлен</t>
  </si>
  <si>
    <t>ст.14. ч.2</t>
  </si>
  <si>
    <t>РСД ЕГП от 23.12.2005г. № 59 "Об утверждении Положения о присвоении звания "Почетный гражданин ЕГП"</t>
  </si>
  <si>
    <t>р.3</t>
  </si>
  <si>
    <t>23.12.2005г.-не установлен</t>
  </si>
  <si>
    <t>83403L4970</t>
  </si>
  <si>
    <t>тел: 9-33-53</t>
  </si>
  <si>
    <t>87005L5550</t>
  </si>
  <si>
    <t>Глава Еманжелинского городского поселения</t>
  </si>
  <si>
    <t>А. Н. Хрулев</t>
  </si>
  <si>
    <t>Исполнитель: Т. В. Рогова</t>
  </si>
  <si>
    <t>4.3.3.1. дополнительные меры социальной поддержки и социальной помощи для отдельных категорий граждан, установленные муниципальными правовыми актами</t>
  </si>
  <si>
    <t>99003S2300</t>
  </si>
  <si>
    <t>99003S2700</t>
  </si>
  <si>
    <t>на 31.12.2018 года</t>
  </si>
</sst>
</file>

<file path=xl/styles.xml><?xml version="1.0" encoding="utf-8"?>
<styleSheet xmlns="http://schemas.openxmlformats.org/spreadsheetml/2006/main">
  <numFmts count="2">
    <numFmt numFmtId="164" formatCode="[$-10419]#,##0.0;\-#,##0.0"/>
    <numFmt numFmtId="165" formatCode="[$-10419]#,##0.00;\-#,##0.00"/>
  </numFmts>
  <fonts count="24">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8"/>
      <name val="Times New Roman"/>
      <family val="1"/>
      <charset val="204"/>
    </font>
    <font>
      <sz val="12"/>
      <name val="Times New Roman"/>
      <family val="1"/>
    </font>
    <font>
      <b/>
      <i/>
      <sz val="8"/>
      <name val="Times New Roman"/>
      <family val="1"/>
      <charset val="204"/>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8"/>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288">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0" fontId="2" fillId="0" borderId="15" xfId="0" applyFont="1" applyBorder="1" applyAlignment="1" applyProtection="1">
      <alignment vertical="top" wrapText="1" readingOrder="1"/>
      <protection locked="0"/>
    </xf>
    <xf numFmtId="0" fontId="2" fillId="0" borderId="16" xfId="0" applyFont="1" applyBorder="1" applyAlignment="1" applyProtection="1">
      <alignment vertical="top" wrapText="1" readingOrder="1"/>
      <protection locked="0"/>
    </xf>
    <xf numFmtId="49" fontId="8" fillId="0" borderId="0" xfId="0" applyNumberFormat="1" applyFont="1" applyFill="1" applyBorder="1" applyAlignment="1">
      <alignment horizontal="center" vertical="center" wrapText="1"/>
    </xf>
    <xf numFmtId="0" fontId="1" fillId="0" borderId="0" xfId="0" applyFont="1"/>
    <xf numFmtId="0" fontId="1" fillId="0" borderId="0" xfId="0" applyFont="1"/>
    <xf numFmtId="0" fontId="1" fillId="0" borderId="0" xfId="0" applyFont="1"/>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4"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39" fontId="12"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xf numFmtId="165" fontId="10" fillId="3" borderId="14" xfId="0" applyNumberFormat="1" applyFont="1" applyFill="1" applyBorder="1" applyAlignment="1" applyProtection="1">
      <alignment vertical="center" wrapText="1" readingOrder="1"/>
      <protection locked="0"/>
    </xf>
    <xf numFmtId="0" fontId="1" fillId="0" borderId="0" xfId="0" applyFont="1"/>
    <xf numFmtId="0" fontId="10" fillId="4" borderId="0" xfId="0" applyFont="1" applyFill="1" applyBorder="1" applyAlignment="1" applyProtection="1">
      <alignment vertical="top" wrapText="1" readingOrder="1"/>
      <protection locked="0"/>
    </xf>
    <xf numFmtId="0" fontId="10" fillId="4" borderId="0" xfId="0" applyFont="1" applyFill="1" applyBorder="1" applyAlignment="1" applyProtection="1">
      <alignment horizontal="center" vertical="top" wrapText="1" readingOrder="1"/>
      <protection locked="0"/>
    </xf>
    <xf numFmtId="49" fontId="10" fillId="4" borderId="0" xfId="0" applyNumberFormat="1" applyFont="1" applyFill="1" applyBorder="1" applyAlignment="1" applyProtection="1">
      <alignment horizontal="center" vertical="top" wrapText="1" readingOrder="1"/>
      <protection locked="0"/>
    </xf>
    <xf numFmtId="165" fontId="10" fillId="4"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vertical="top" wrapText="1" readingOrder="1"/>
      <protection locked="0"/>
    </xf>
    <xf numFmtId="0" fontId="12" fillId="0" borderId="0" xfId="0" applyFont="1"/>
    <xf numFmtId="0" fontId="1" fillId="0" borderId="0" xfId="0" applyFont="1"/>
    <xf numFmtId="0" fontId="1" fillId="0" borderId="0" xfId="0" applyFont="1" applyFill="1"/>
    <xf numFmtId="165" fontId="10" fillId="0" borderId="0" xfId="0" applyNumberFormat="1" applyFont="1" applyFill="1" applyBorder="1" applyAlignment="1" applyProtection="1">
      <alignment vertical="top" wrapText="1" readingOrder="1"/>
      <protection locked="0"/>
    </xf>
    <xf numFmtId="0" fontId="19" fillId="0" borderId="0" xfId="0" applyFont="1" applyAlignment="1">
      <alignment horizontal="center"/>
    </xf>
    <xf numFmtId="0" fontId="6" fillId="0" borderId="9" xfId="0" applyFont="1" applyFill="1" applyBorder="1" applyAlignment="1" applyProtection="1">
      <alignment vertical="top" wrapText="1" readingOrder="1"/>
      <protection locked="0"/>
    </xf>
    <xf numFmtId="0" fontId="6" fillId="0" borderId="7" xfId="0" applyFont="1" applyFill="1" applyBorder="1" applyAlignment="1" applyProtection="1">
      <alignment vertical="top" wrapText="1" readingOrder="1"/>
      <protection locked="0"/>
    </xf>
    <xf numFmtId="0" fontId="6" fillId="0" borderId="8" xfId="0" applyFont="1" applyFill="1" applyBorder="1" applyAlignment="1" applyProtection="1">
      <alignment vertical="top" wrapText="1" readingOrder="1"/>
      <protection locked="0"/>
    </xf>
    <xf numFmtId="0" fontId="5" fillId="0" borderId="0" xfId="0" applyFont="1" applyFill="1"/>
    <xf numFmtId="0" fontId="19" fillId="0" borderId="0" xfId="0" applyFont="1" applyAlignment="1">
      <alignment horizontal="center"/>
    </xf>
    <xf numFmtId="0" fontId="2" fillId="0" borderId="18" xfId="0" applyFont="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1" fillId="0" borderId="0" xfId="0" applyFont="1" applyBorder="1"/>
    <xf numFmtId="0" fontId="7" fillId="0" borderId="0" xfId="0" applyFont="1"/>
    <xf numFmtId="164" fontId="6" fillId="0" borderId="11"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39" fontId="12" fillId="4" borderId="22" xfId="0" applyNumberFormat="1" applyFont="1" applyFill="1" applyBorder="1" applyAlignment="1" applyProtection="1">
      <alignment horizontal="center" vertical="center" wrapText="1" readingOrder="1"/>
      <protection locked="0"/>
    </xf>
    <xf numFmtId="39" fontId="12" fillId="0" borderId="23" xfId="0" applyNumberFormat="1" applyFont="1" applyFill="1" applyBorder="1" applyAlignment="1" applyProtection="1">
      <alignment horizontal="center" vertical="center" wrapText="1" readingOrder="1"/>
      <protection locked="0"/>
    </xf>
    <xf numFmtId="39" fontId="12" fillId="0" borderId="21"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0" fontId="7" fillId="0" borderId="14" xfId="0" applyFont="1" applyFill="1" applyBorder="1" applyAlignment="1">
      <alignment horizontal="left" vertical="top" wrapText="1"/>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lignment horizontal="left" vertical="top" wrapText="1"/>
    </xf>
    <xf numFmtId="0" fontId="9" fillId="2" borderId="14" xfId="0"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center" wrapText="1" readingOrder="1"/>
      <protection locked="0"/>
    </xf>
    <xf numFmtId="39" fontId="13"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wrapText="1" readingOrder="1"/>
      <protection locked="0"/>
    </xf>
    <xf numFmtId="0" fontId="18" fillId="4" borderId="0" xfId="0" applyFont="1" applyFill="1" applyBorder="1" applyAlignment="1" applyProtection="1">
      <alignment horizontal="center" wrapText="1" readingOrder="1"/>
      <protection locked="0"/>
    </xf>
    <xf numFmtId="49" fontId="18" fillId="4" borderId="0" xfId="0" applyNumberFormat="1" applyFont="1" applyFill="1" applyBorder="1" applyAlignment="1" applyProtection="1">
      <alignment horizontal="center" wrapText="1" readingOrder="1"/>
      <protection locked="0"/>
    </xf>
    <xf numFmtId="165" fontId="18" fillId="4" borderId="0" xfId="0" applyNumberFormat="1" applyFont="1" applyFill="1" applyBorder="1" applyAlignment="1" applyProtection="1">
      <alignment wrapText="1" readingOrder="1"/>
      <protection locked="0"/>
    </xf>
    <xf numFmtId="165" fontId="18" fillId="0" borderId="0" xfId="0" applyNumberFormat="1" applyFont="1" applyFill="1" applyBorder="1" applyAlignment="1" applyProtection="1">
      <alignment wrapText="1" readingOrder="1"/>
      <protection locked="0"/>
    </xf>
    <xf numFmtId="0" fontId="12" fillId="0" borderId="0" xfId="0" applyFont="1" applyAlignment="1"/>
    <xf numFmtId="0" fontId="12" fillId="0" borderId="0" xfId="0" applyFont="1" applyFill="1"/>
    <xf numFmtId="49" fontId="12" fillId="0" borderId="0" xfId="0" applyNumberFormat="1" applyFont="1"/>
    <xf numFmtId="39" fontId="12"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2" fillId="0" borderId="6" xfId="0" applyFont="1" applyBorder="1" applyAlignment="1" applyProtection="1">
      <alignment horizontal="center" vertical="top" wrapText="1" readingOrder="1"/>
      <protection locked="0"/>
    </xf>
    <xf numFmtId="0" fontId="3" fillId="0" borderId="11" xfId="0" applyFont="1" applyBorder="1" applyAlignment="1" applyProtection="1">
      <alignment vertical="top" wrapText="1" readingOrder="1"/>
      <protection locked="0"/>
    </xf>
    <xf numFmtId="0" fontId="15" fillId="0" borderId="14" xfId="0" applyFont="1" applyBorder="1" applyAlignment="1" applyProtection="1">
      <alignment horizontal="center" vertical="center" wrapText="1" readingOrder="1"/>
      <protection locked="0"/>
    </xf>
    <xf numFmtId="0" fontId="17" fillId="0" borderId="14" xfId="0" applyFont="1" applyBorder="1" applyAlignment="1" applyProtection="1">
      <alignment horizontal="center" vertical="center" wrapText="1" readingOrder="1"/>
      <protection locked="0"/>
    </xf>
    <xf numFmtId="49" fontId="15" fillId="0" borderId="14" xfId="0" applyNumberFormat="1" applyFont="1" applyBorder="1" applyAlignment="1" applyProtection="1">
      <alignment horizontal="center" vertical="center" wrapText="1" readingOrder="1"/>
      <protection locked="0"/>
    </xf>
    <xf numFmtId="0" fontId="16" fillId="0" borderId="14" xfId="0" applyFont="1" applyBorder="1" applyAlignment="1">
      <alignment horizontal="center" vertical="center" readingOrder="1"/>
    </xf>
    <xf numFmtId="0" fontId="17" fillId="0" borderId="14" xfId="0" applyFont="1" applyFill="1" applyBorder="1" applyAlignment="1" applyProtection="1">
      <alignment horizontal="center" vertical="center" wrapText="1" readingOrder="1"/>
      <protection locked="0"/>
    </xf>
    <xf numFmtId="0" fontId="17" fillId="0" borderId="14" xfId="0" applyFont="1" applyBorder="1" applyAlignment="1" applyProtection="1">
      <alignment horizontal="center" vertical="top" wrapText="1" readingOrder="1"/>
      <protection locked="0"/>
    </xf>
    <xf numFmtId="49" fontId="17" fillId="0" borderId="14" xfId="0" applyNumberFormat="1" applyFont="1" applyBorder="1" applyAlignment="1" applyProtection="1">
      <alignment horizontal="center" vertical="top" wrapText="1" readingOrder="1"/>
      <protection locked="0"/>
    </xf>
    <xf numFmtId="0" fontId="17" fillId="0" borderId="14" xfId="0" applyFont="1" applyFill="1" applyBorder="1" applyAlignment="1" applyProtection="1">
      <alignment horizontal="center" vertical="top" wrapText="1" readingOrder="1"/>
      <protection locked="0"/>
    </xf>
    <xf numFmtId="0" fontId="3" fillId="3" borderId="14" xfId="0" applyFont="1" applyFill="1" applyBorder="1" applyAlignment="1" applyProtection="1">
      <alignment vertical="top" wrapText="1" readingOrder="1"/>
      <protection locked="0"/>
    </xf>
    <xf numFmtId="0" fontId="3" fillId="3" borderId="14" xfId="0" applyFont="1" applyFill="1" applyBorder="1" applyAlignment="1" applyProtection="1">
      <alignment horizontal="center" vertical="top" wrapText="1" readingOrder="1"/>
      <protection locked="0"/>
    </xf>
    <xf numFmtId="49" fontId="3" fillId="3" borderId="14" xfId="0" applyNumberFormat="1" applyFont="1" applyFill="1" applyBorder="1" applyAlignment="1" applyProtection="1">
      <alignment horizontal="center" vertical="top" wrapText="1" readingOrder="1"/>
      <protection locked="0"/>
    </xf>
    <xf numFmtId="0" fontId="6" fillId="2" borderId="14" xfId="0" applyFont="1" applyFill="1" applyBorder="1" applyAlignment="1" applyProtection="1">
      <alignment vertical="top" wrapText="1" readingOrder="1"/>
      <protection locked="0"/>
    </xf>
    <xf numFmtId="0" fontId="6" fillId="2" borderId="14" xfId="0" applyFont="1" applyFill="1" applyBorder="1" applyAlignment="1" applyProtection="1">
      <alignment horizontal="center" vertical="top" wrapText="1" readingOrder="1"/>
      <protection locked="0"/>
    </xf>
    <xf numFmtId="49" fontId="6" fillId="2" borderId="14" xfId="0" applyNumberFormat="1" applyFont="1" applyFill="1" applyBorder="1" applyAlignment="1" applyProtection="1">
      <alignment horizontal="center" vertical="top" wrapText="1" readingOrder="1"/>
      <protection locked="0"/>
    </xf>
    <xf numFmtId="165" fontId="11" fillId="2" borderId="14" xfId="0" applyNumberFormat="1" applyFont="1" applyFill="1" applyBorder="1" applyAlignment="1" applyProtection="1">
      <alignment vertical="center" wrapText="1" readingOrder="1"/>
      <protection locked="0"/>
    </xf>
    <xf numFmtId="0" fontId="7" fillId="0" borderId="14" xfId="0" applyFont="1" applyBorder="1" applyAlignment="1" applyProtection="1">
      <alignment horizontal="center" vertical="top"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14" xfId="0" applyFont="1" applyBorder="1" applyAlignment="1">
      <alignment horizontal="center" vertical="top"/>
    </xf>
    <xf numFmtId="0" fontId="7" fillId="0" borderId="14" xfId="0" applyFont="1" applyBorder="1"/>
    <xf numFmtId="39" fontId="7" fillId="0" borderId="14" xfId="0" applyNumberFormat="1" applyFont="1" applyBorder="1" applyAlignment="1" applyProtection="1">
      <alignment horizontal="center" vertical="center" wrapText="1" readingOrder="1"/>
      <protection locked="0"/>
    </xf>
    <xf numFmtId="0" fontId="9" fillId="2" borderId="14" xfId="0" applyFont="1" applyFill="1" applyBorder="1" applyAlignment="1" applyProtection="1">
      <alignmen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4" xfId="0" applyFont="1" applyFill="1" applyBorder="1" applyAlignment="1">
      <alignment vertical="top" wrapText="1"/>
    </xf>
    <xf numFmtId="39" fontId="12" fillId="0" borderId="14" xfId="0" applyNumberFormat="1" applyFont="1" applyFill="1" applyBorder="1" applyAlignment="1" applyProtection="1">
      <alignment vertical="center" wrapText="1" readingOrder="1"/>
      <protection locked="0"/>
    </xf>
    <xf numFmtId="0" fontId="7" fillId="0" borderId="14" xfId="0" applyFont="1" applyFill="1" applyBorder="1" applyAlignment="1" applyProtection="1">
      <alignment vertical="top" wrapText="1" readingOrder="1"/>
      <protection locked="0"/>
    </xf>
    <xf numFmtId="49" fontId="7" fillId="0" borderId="14" xfId="0" applyNumberFormat="1" applyFont="1" applyFill="1" applyBorder="1" applyAlignment="1">
      <alignment horizontal="left" vertical="top" wrapText="1"/>
    </xf>
    <xf numFmtId="0" fontId="20" fillId="2" borderId="14" xfId="0" applyFont="1" applyFill="1" applyBorder="1" applyAlignment="1" applyProtection="1">
      <alignment vertical="top" wrapText="1" readingOrder="1"/>
      <protection locked="0"/>
    </xf>
    <xf numFmtId="0" fontId="20" fillId="2" borderId="14" xfId="0" applyFont="1" applyFill="1" applyBorder="1" applyAlignment="1" applyProtection="1">
      <alignment horizontal="center" vertical="top" wrapText="1" readingOrder="1"/>
      <protection locked="0"/>
    </xf>
    <xf numFmtId="0" fontId="20" fillId="2" borderId="14" xfId="0" applyFont="1" applyFill="1" applyBorder="1" applyAlignment="1" applyProtection="1">
      <alignment horizontal="left" vertical="top" wrapText="1" readingOrder="1"/>
      <protection locked="0"/>
    </xf>
    <xf numFmtId="39" fontId="21" fillId="2"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vertical="top" wrapText="1" readingOrder="1"/>
      <protection locked="0"/>
    </xf>
    <xf numFmtId="0" fontId="7" fillId="2" borderId="14" xfId="0"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left" vertical="top" wrapText="1" readingOrder="1"/>
      <protection locked="0"/>
    </xf>
    <xf numFmtId="49" fontId="7"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top" wrapText="1" readingOrder="1"/>
      <protection locked="0"/>
    </xf>
    <xf numFmtId="49" fontId="7" fillId="2" borderId="14" xfId="0" applyNumberFormat="1" applyFont="1" applyFill="1" applyBorder="1" applyAlignment="1" applyProtection="1">
      <alignment horizontal="center" vertical="top" wrapText="1" readingOrder="1"/>
      <protection locked="0"/>
    </xf>
    <xf numFmtId="0" fontId="3" fillId="2" borderId="14" xfId="0" applyFont="1" applyFill="1" applyBorder="1" applyAlignment="1" applyProtection="1">
      <alignment vertical="top" wrapText="1" readingOrder="1"/>
      <protection locked="0"/>
    </xf>
    <xf numFmtId="0" fontId="3" fillId="2" borderId="14" xfId="0" applyFont="1" applyFill="1" applyBorder="1" applyAlignment="1" applyProtection="1">
      <alignment horizontal="center" vertical="top" wrapText="1" readingOrder="1"/>
      <protection locked="0"/>
    </xf>
    <xf numFmtId="49" fontId="3" fillId="2" borderId="14" xfId="0" applyNumberFormat="1" applyFont="1" applyFill="1" applyBorder="1" applyAlignment="1" applyProtection="1">
      <alignment horizontal="center" vertical="top" wrapText="1" readingOrder="1"/>
      <protection locked="0"/>
    </xf>
    <xf numFmtId="39" fontId="10" fillId="2" borderId="14" xfId="0" applyNumberFormat="1" applyFont="1" applyFill="1" applyBorder="1" applyAlignment="1" applyProtection="1">
      <alignment horizontal="center" vertical="center" wrapText="1" readingOrder="1"/>
      <protection locked="0"/>
    </xf>
    <xf numFmtId="0" fontId="5" fillId="2" borderId="14" xfId="0" applyFont="1" applyFill="1" applyBorder="1" applyAlignment="1">
      <alignment vertical="top"/>
    </xf>
    <xf numFmtId="0" fontId="22" fillId="4" borderId="0" xfId="0" applyFont="1" applyFill="1" applyBorder="1" applyAlignment="1" applyProtection="1">
      <alignment vertical="top" wrapText="1" readingOrder="1"/>
      <protection locked="0"/>
    </xf>
    <xf numFmtId="0" fontId="22" fillId="4" borderId="0" xfId="0" applyFont="1" applyFill="1" applyBorder="1" applyAlignment="1" applyProtection="1">
      <alignment horizontal="center" vertical="top" wrapText="1" readingOrder="1"/>
      <protection locked="0"/>
    </xf>
    <xf numFmtId="0" fontId="23" fillId="4" borderId="0" xfId="0" applyFont="1" applyFill="1"/>
    <xf numFmtId="0" fontId="23" fillId="4" borderId="0" xfId="0" applyFont="1" applyFill="1" applyAlignment="1">
      <alignment horizontal="center"/>
    </xf>
    <xf numFmtId="0" fontId="22" fillId="4" borderId="0" xfId="0" applyFont="1" applyFill="1" applyBorder="1" applyAlignment="1" applyProtection="1">
      <alignment wrapText="1" readingOrder="1"/>
      <protection locked="0"/>
    </xf>
    <xf numFmtId="0" fontId="22" fillId="4" borderId="0" xfId="0" applyFont="1" applyFill="1" applyBorder="1" applyAlignment="1" applyProtection="1">
      <alignment horizontal="center" wrapText="1" readingOrder="1"/>
      <protection locked="0"/>
    </xf>
    <xf numFmtId="0" fontId="23" fillId="0" borderId="0" xfId="0" applyFont="1" applyFill="1"/>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xf numFmtId="0" fontId="7" fillId="0" borderId="14" xfId="0" applyFont="1" applyBorder="1" applyAlignment="1" applyProtection="1">
      <alignment vertical="top" wrapText="1" readingOrder="1"/>
      <protection locked="0"/>
    </xf>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10" fillId="4" borderId="0"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1" fillId="0" borderId="14" xfId="0" applyFont="1" applyBorder="1"/>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7" fillId="0" borderId="14" xfId="0" applyFont="1" applyFill="1" applyBorder="1" applyAlignment="1">
      <alignment horizontal="left" vertical="top" wrapText="1"/>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left"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Border="1" applyAlignment="1" applyProtection="1">
      <alignment horizontal="left" vertical="top"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0" fontId="7" fillId="0" borderId="14" xfId="0" applyFont="1" applyFill="1" applyBorder="1" applyAlignment="1">
      <alignment horizontal="left" vertical="top" readingOrder="1"/>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wrapText="1"/>
    </xf>
    <xf numFmtId="0" fontId="7" fillId="0" borderId="19" xfId="0" applyFont="1" applyBorder="1" applyAlignment="1" applyProtection="1">
      <alignment horizontal="center" vertical="top" wrapText="1" readingOrder="1"/>
      <protection locked="0"/>
    </xf>
    <xf numFmtId="0" fontId="7" fillId="0" borderId="17"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top" wrapText="1" readingOrder="1"/>
      <protection locked="0"/>
    </xf>
    <xf numFmtId="0" fontId="7" fillId="0" borderId="19" xfId="0" applyFont="1" applyBorder="1" applyAlignment="1" applyProtection="1">
      <alignment horizontal="left" vertical="top" wrapText="1" readingOrder="1"/>
      <protection locked="0"/>
    </xf>
    <xf numFmtId="0" fontId="7" fillId="0" borderId="20" xfId="0" applyFont="1" applyBorder="1" applyAlignment="1" applyProtection="1">
      <alignment horizontal="left" vertical="top" wrapText="1" readingOrder="1"/>
      <protection locked="0"/>
    </xf>
    <xf numFmtId="0" fontId="7" fillId="0" borderId="17" xfId="0" applyFont="1" applyBorder="1" applyAlignment="1" applyProtection="1">
      <alignment horizontal="left" vertical="top" wrapText="1" readingOrder="1"/>
      <protection locked="0"/>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Border="1" applyAlignment="1" applyProtection="1">
      <alignment horizontal="center" vertical="center" wrapText="1" readingOrder="1"/>
      <protection locked="0"/>
    </xf>
    <xf numFmtId="0" fontId="7" fillId="0" borderId="20" xfId="0" applyFont="1" applyBorder="1" applyAlignment="1" applyProtection="1">
      <alignment horizontal="center" vertical="center" wrapText="1" readingOrder="1"/>
      <protection locked="0"/>
    </xf>
    <xf numFmtId="49" fontId="7" fillId="0" borderId="19" xfId="0" applyNumberFormat="1" applyFont="1" applyBorder="1" applyAlignment="1" applyProtection="1">
      <alignment horizontal="center" vertical="center" wrapText="1" readingOrder="1"/>
      <protection locked="0"/>
    </xf>
    <xf numFmtId="49" fontId="7" fillId="0" borderId="20" xfId="0" applyNumberFormat="1"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0" fillId="0" borderId="17" xfId="0" applyBorder="1"/>
    <xf numFmtId="0" fontId="0" fillId="0" borderId="20" xfId="0" applyBorder="1"/>
    <xf numFmtId="0" fontId="7" fillId="0" borderId="14" xfId="0" applyFont="1" applyBorder="1" applyAlignment="1" applyProtection="1">
      <alignment horizontal="left"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9" xfId="0" applyFont="1" applyBorder="1" applyAlignment="1">
      <alignment horizontal="center" vertical="top" wrapText="1"/>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xf>
    <xf numFmtId="0" fontId="7" fillId="0" borderId="17" xfId="0" applyFont="1" applyBorder="1" applyAlignment="1">
      <alignment horizontal="center" vertical="top"/>
    </xf>
    <xf numFmtId="0" fontId="7" fillId="0" borderId="20" xfId="0" applyFont="1" applyBorder="1" applyAlignment="1">
      <alignment horizontal="center" vertical="top"/>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14" xfId="0" applyFont="1" applyFill="1" applyBorder="1" applyAlignment="1">
      <alignment horizontal="left" vertical="top" wrapText="1"/>
    </xf>
    <xf numFmtId="0" fontId="7" fillId="0" borderId="14" xfId="0" applyFont="1" applyFill="1" applyBorder="1" applyAlignment="1" applyProtection="1">
      <alignment horizontal="left" vertical="top" wrapText="1" readingOrder="1"/>
      <protection locked="0"/>
    </xf>
    <xf numFmtId="14" fontId="7" fillId="0" borderId="14" xfId="0" applyNumberFormat="1" applyFont="1" applyFill="1" applyBorder="1" applyAlignment="1" applyProtection="1">
      <alignment horizontal="left" vertical="top" wrapText="1" readingOrder="1"/>
      <protection locked="0"/>
    </xf>
    <xf numFmtId="0" fontId="0" fillId="4" borderId="14" xfId="0" applyFill="1" applyBorder="1"/>
    <xf numFmtId="0" fontId="0" fillId="0" borderId="14" xfId="0" applyFill="1" applyBorder="1"/>
    <xf numFmtId="0" fontId="0" fillId="0" borderId="14" xfId="0" applyBorder="1"/>
    <xf numFmtId="0" fontId="7" fillId="0" borderId="14" xfId="0" applyFont="1" applyFill="1" applyBorder="1" applyAlignment="1">
      <alignment horizontal="left" vertical="top"/>
    </xf>
    <xf numFmtId="0" fontId="0" fillId="0" borderId="14" xfId="0" applyBorder="1" applyAlignment="1">
      <alignment vertical="top"/>
    </xf>
    <xf numFmtId="0" fontId="19" fillId="0" borderId="0" xfId="0" applyFont="1" applyAlignment="1">
      <alignment horizontal="center"/>
    </xf>
    <xf numFmtId="0" fontId="15" fillId="0" borderId="14" xfId="0" applyFont="1" applyBorder="1" applyAlignment="1" applyProtection="1">
      <alignment horizontal="center" vertical="center" wrapText="1" readingOrder="1"/>
      <protection locked="0"/>
    </xf>
    <xf numFmtId="0" fontId="16" fillId="0" borderId="14" xfId="0" applyFont="1" applyBorder="1" applyAlignment="1" applyProtection="1">
      <alignment vertical="center" wrapText="1"/>
      <protection locked="0"/>
    </xf>
    <xf numFmtId="0" fontId="17" fillId="0" borderId="14"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49" fontId="8" fillId="0" borderId="0" xfId="0" applyNumberFormat="1" applyFont="1" applyFill="1" applyBorder="1" applyAlignment="1">
      <alignment horizontal="left" wrapText="1"/>
    </xf>
    <xf numFmtId="0" fontId="7" fillId="0" borderId="14" xfId="0" applyFont="1" applyBorder="1" applyAlignment="1" applyProtection="1">
      <alignment horizontal="left" vertical="center" wrapText="1" readingOrder="1"/>
      <protection locked="0"/>
    </xf>
    <xf numFmtId="0" fontId="22" fillId="4" borderId="0"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9" xfId="0" applyFont="1" applyBorder="1" applyAlignment="1" applyProtection="1">
      <alignment vertical="top" wrapText="1" readingOrder="1"/>
      <protection locked="0"/>
    </xf>
    <xf numFmtId="0" fontId="7" fillId="0" borderId="20" xfId="0" applyFont="1" applyBorder="1" applyAlignment="1" applyProtection="1">
      <alignment vertical="top" wrapText="1" readingOrder="1"/>
      <protection locked="0"/>
    </xf>
    <xf numFmtId="0" fontId="7" fillId="0" borderId="19" xfId="0" applyFont="1" applyFill="1" applyBorder="1" applyAlignment="1">
      <alignment horizontal="left" vertical="top" readingOrder="1"/>
    </xf>
    <xf numFmtId="0" fontId="7" fillId="0" borderId="17" xfId="0" applyFont="1" applyFill="1" applyBorder="1" applyAlignment="1">
      <alignment horizontal="left" vertical="top" readingOrder="1"/>
    </xf>
    <xf numFmtId="0" fontId="7" fillId="0" borderId="20" xfId="0" applyFont="1" applyFill="1" applyBorder="1" applyAlignment="1">
      <alignment horizontal="left" vertical="top" readingOrder="1"/>
    </xf>
    <xf numFmtId="0" fontId="7" fillId="0" borderId="17" xfId="0" applyFont="1" applyFill="1" applyBorder="1" applyAlignment="1">
      <alignment horizontal="left" vertical="top" wrapText="1"/>
    </xf>
    <xf numFmtId="0" fontId="3" fillId="2" borderId="14" xfId="0" applyFont="1" applyFill="1" applyBorder="1" applyAlignment="1" applyProtection="1">
      <alignment horizontal="left" vertical="top" wrapText="1" readingOrder="1"/>
      <protection locked="0"/>
    </xf>
    <xf numFmtId="0" fontId="7" fillId="0" borderId="17" xfId="0" applyFont="1" applyBorder="1" applyAlignment="1" applyProtection="1">
      <alignment horizontal="center" vertical="center" wrapText="1" readingOrder="1"/>
      <protection locked="0"/>
    </xf>
    <xf numFmtId="0" fontId="7" fillId="0" borderId="19" xfId="0" applyFont="1" applyBorder="1" applyAlignment="1" applyProtection="1">
      <alignment vertical="center" wrapText="1" readingOrder="1"/>
      <protection locked="0"/>
    </xf>
    <xf numFmtId="39" fontId="12" fillId="0" borderId="19" xfId="0" applyNumberFormat="1" applyFont="1" applyFill="1" applyBorder="1" applyAlignment="1" applyProtection="1">
      <alignment horizontal="center" vertical="center" wrapText="1" readingOrder="1"/>
      <protection locked="0"/>
    </xf>
    <xf numFmtId="39" fontId="12" fillId="0" borderId="20" xfId="0" applyNumberFormat="1" applyFont="1" applyFill="1" applyBorder="1" applyAlignment="1" applyProtection="1">
      <alignment horizontal="center" vertical="center" wrapText="1" readingOrder="1"/>
      <protection locked="0"/>
    </xf>
    <xf numFmtId="39" fontId="12" fillId="0" borderId="19" xfId="0" applyNumberFormat="1" applyFont="1" applyBorder="1" applyAlignment="1" applyProtection="1">
      <alignment horizontal="center" vertical="center" wrapText="1" readingOrder="1"/>
      <protection locked="0"/>
    </xf>
    <xf numFmtId="39" fontId="12" fillId="0" borderId="20" xfId="0" applyNumberFormat="1" applyFont="1" applyBorder="1" applyAlignment="1" applyProtection="1">
      <alignment horizontal="center" vertical="center" wrapText="1" readingOrder="1"/>
      <protection locked="0"/>
    </xf>
    <xf numFmtId="49" fontId="7" fillId="0" borderId="17" xfId="0" applyNumberFormat="1" applyFont="1" applyBorder="1" applyAlignment="1" applyProtection="1">
      <alignment horizontal="center" vertical="center" wrapText="1" readingOrder="1"/>
      <protection locked="0"/>
    </xf>
    <xf numFmtId="0" fontId="7" fillId="0" borderId="19" xfId="0" applyFont="1" applyFill="1" applyBorder="1" applyAlignment="1">
      <alignment vertical="top"/>
    </xf>
    <xf numFmtId="0" fontId="7" fillId="0" borderId="20" xfId="0" applyFont="1" applyFill="1" applyBorder="1" applyAlignment="1">
      <alignment vertical="top"/>
    </xf>
    <xf numFmtId="0" fontId="7" fillId="0" borderId="14" xfId="0" applyFont="1" applyFill="1" applyBorder="1" applyAlignment="1">
      <alignment vertical="top"/>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564"/>
  <sheetViews>
    <sheetView showGridLines="0" tabSelected="1" topLeftCell="A96" workbookViewId="0">
      <selection activeCell="A96" sqref="A96:X98"/>
    </sheetView>
  </sheetViews>
  <sheetFormatPr defaultRowHeight="12.75"/>
  <cols>
    <col min="1" max="1" width="39.85546875" style="1" customWidth="1"/>
    <col min="2" max="2" width="10.140625" style="12" customWidth="1"/>
    <col min="3" max="3" width="22.7109375" style="1" customWidth="1"/>
    <col min="4" max="4" width="10.7109375" style="1" customWidth="1"/>
    <col min="5" max="5" width="11.4257812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20" customWidth="1"/>
    <col min="14" max="14" width="5.42578125" style="20" customWidth="1"/>
    <col min="15" max="15" width="12" style="1" customWidth="1"/>
    <col min="16" max="16" width="7.5703125" style="1" customWidth="1"/>
    <col min="17" max="17" width="6.5703125" style="1" bestFit="1" customWidth="1"/>
    <col min="18" max="18" width="15.42578125" style="33" hidden="1" customWidth="1"/>
    <col min="19" max="19" width="16" style="1" hidden="1" customWidth="1"/>
    <col min="20" max="20" width="17.5703125" style="31" customWidth="1"/>
    <col min="21" max="21" width="17.7109375" style="1" customWidth="1"/>
    <col min="22" max="23" width="17.140625" style="61" customWidth="1"/>
    <col min="24" max="24" width="17.140625" style="1" customWidth="1"/>
    <col min="25" max="27" width="13.42578125" style="1" hidden="1" customWidth="1"/>
    <col min="28" max="28" width="5.28515625" style="1" hidden="1" customWidth="1"/>
    <col min="29" max="67" width="0" style="1" hidden="1" customWidth="1"/>
    <col min="68" max="16384" width="9.140625" style="1"/>
  </cols>
  <sheetData>
    <row r="1" spans="1:27" s="63" customFormat="1" ht="18.75" customHeight="1">
      <c r="A1" s="256" t="s">
        <v>235</v>
      </c>
      <c r="B1" s="256"/>
      <c r="C1" s="256"/>
      <c r="D1" s="256"/>
      <c r="E1" s="256"/>
      <c r="F1" s="256"/>
      <c r="G1" s="256"/>
      <c r="H1" s="256"/>
      <c r="I1" s="256"/>
      <c r="J1" s="256"/>
      <c r="K1" s="256"/>
      <c r="L1" s="256"/>
      <c r="M1" s="256"/>
      <c r="N1" s="256"/>
      <c r="O1" s="256"/>
      <c r="P1" s="256"/>
      <c r="Q1" s="256"/>
      <c r="R1" s="256"/>
      <c r="S1" s="256"/>
      <c r="T1" s="256"/>
      <c r="U1" s="256"/>
      <c r="V1" s="256"/>
      <c r="W1" s="256"/>
      <c r="X1" s="256"/>
    </row>
    <row r="2" spans="1:27" s="63" customFormat="1" ht="18.75" customHeight="1">
      <c r="A2" s="256" t="s">
        <v>295</v>
      </c>
      <c r="B2" s="256"/>
      <c r="C2" s="256"/>
      <c r="D2" s="256"/>
      <c r="E2" s="256"/>
      <c r="F2" s="256"/>
      <c r="G2" s="256"/>
      <c r="H2" s="256"/>
      <c r="I2" s="256"/>
      <c r="J2" s="256"/>
      <c r="K2" s="256"/>
      <c r="L2" s="256"/>
      <c r="M2" s="256"/>
      <c r="N2" s="256"/>
      <c r="O2" s="256"/>
      <c r="P2" s="256"/>
      <c r="Q2" s="256"/>
      <c r="R2" s="256"/>
      <c r="S2" s="256"/>
      <c r="T2" s="256"/>
      <c r="U2" s="256"/>
      <c r="V2" s="256"/>
      <c r="W2" s="256"/>
      <c r="X2" s="256"/>
    </row>
    <row r="3" spans="1:27" s="68" customFormat="1" ht="18.75" customHeight="1"/>
    <row r="4" spans="1:27" s="60" customFormat="1" ht="12" customHeight="1"/>
    <row r="5" spans="1:27" ht="19.5" customHeight="1">
      <c r="A5" s="257" t="s">
        <v>0</v>
      </c>
      <c r="B5" s="257" t="s">
        <v>43</v>
      </c>
      <c r="C5" s="257" t="s">
        <v>2</v>
      </c>
      <c r="D5" s="258"/>
      <c r="E5" s="258"/>
      <c r="F5" s="258"/>
      <c r="G5" s="258"/>
      <c r="H5" s="258"/>
      <c r="I5" s="258"/>
      <c r="J5" s="258"/>
      <c r="K5" s="258"/>
      <c r="L5" s="257" t="s">
        <v>47</v>
      </c>
      <c r="M5" s="257"/>
      <c r="N5" s="257"/>
      <c r="O5" s="257"/>
      <c r="P5" s="257"/>
      <c r="Q5" s="257"/>
      <c r="R5" s="259" t="s">
        <v>122</v>
      </c>
      <c r="S5" s="259"/>
      <c r="T5" s="259"/>
      <c r="U5" s="259"/>
      <c r="V5" s="259"/>
      <c r="W5" s="259"/>
      <c r="X5" s="259"/>
      <c r="Y5" s="5"/>
      <c r="Z5" s="5"/>
      <c r="AA5" s="6"/>
    </row>
    <row r="6" spans="1:27" ht="18" customHeight="1">
      <c r="A6" s="257"/>
      <c r="B6" s="257"/>
      <c r="C6" s="259" t="s">
        <v>46</v>
      </c>
      <c r="D6" s="258"/>
      <c r="E6" s="258"/>
      <c r="F6" s="259" t="s">
        <v>3</v>
      </c>
      <c r="G6" s="258"/>
      <c r="H6" s="258"/>
      <c r="I6" s="257" t="s">
        <v>4</v>
      </c>
      <c r="J6" s="258"/>
      <c r="K6" s="258"/>
      <c r="L6" s="257"/>
      <c r="M6" s="257"/>
      <c r="N6" s="257"/>
      <c r="O6" s="257"/>
      <c r="P6" s="257"/>
      <c r="Q6" s="257"/>
      <c r="R6" s="259" t="s">
        <v>153</v>
      </c>
      <c r="S6" s="259"/>
      <c r="T6" s="259" t="s">
        <v>228</v>
      </c>
      <c r="U6" s="259"/>
      <c r="V6" s="264" t="s">
        <v>229</v>
      </c>
      <c r="W6" s="259" t="s">
        <v>6</v>
      </c>
      <c r="X6" s="259"/>
      <c r="Y6" s="262" t="s">
        <v>5</v>
      </c>
      <c r="Z6" s="260" t="s">
        <v>6</v>
      </c>
      <c r="AA6" s="261"/>
    </row>
    <row r="7" spans="1:27" ht="66" customHeight="1">
      <c r="A7" s="257"/>
      <c r="B7" s="257"/>
      <c r="C7" s="116" t="s">
        <v>44</v>
      </c>
      <c r="D7" s="116" t="s">
        <v>237</v>
      </c>
      <c r="E7" s="117" t="s">
        <v>45</v>
      </c>
      <c r="F7" s="116" t="s">
        <v>44</v>
      </c>
      <c r="G7" s="116" t="s">
        <v>237</v>
      </c>
      <c r="H7" s="117" t="s">
        <v>45</v>
      </c>
      <c r="I7" s="116" t="s">
        <v>44</v>
      </c>
      <c r="J7" s="116" t="s">
        <v>236</v>
      </c>
      <c r="K7" s="117" t="s">
        <v>45</v>
      </c>
      <c r="L7" s="117" t="s">
        <v>42</v>
      </c>
      <c r="M7" s="118" t="s">
        <v>7</v>
      </c>
      <c r="N7" s="118" t="s">
        <v>8</v>
      </c>
      <c r="O7" s="116" t="s">
        <v>39</v>
      </c>
      <c r="P7" s="116" t="s">
        <v>40</v>
      </c>
      <c r="Q7" s="116" t="s">
        <v>41</v>
      </c>
      <c r="R7" s="117" t="s">
        <v>154</v>
      </c>
      <c r="S7" s="117" t="s">
        <v>155</v>
      </c>
      <c r="T7" s="119" t="s">
        <v>154</v>
      </c>
      <c r="U7" s="117" t="s">
        <v>155</v>
      </c>
      <c r="V7" s="264"/>
      <c r="W7" s="120" t="s">
        <v>125</v>
      </c>
      <c r="X7" s="117" t="s">
        <v>180</v>
      </c>
      <c r="Y7" s="263"/>
      <c r="Z7" s="7" t="s">
        <v>9</v>
      </c>
      <c r="AA7" s="7" t="s">
        <v>10</v>
      </c>
    </row>
    <row r="8" spans="1:27" ht="21" customHeight="1">
      <c r="A8" s="121" t="s">
        <v>1</v>
      </c>
      <c r="B8" s="121" t="s">
        <v>11</v>
      </c>
      <c r="C8" s="121" t="s">
        <v>12</v>
      </c>
      <c r="D8" s="121" t="s">
        <v>13</v>
      </c>
      <c r="E8" s="121" t="s">
        <v>14</v>
      </c>
      <c r="F8" s="121" t="s">
        <v>15</v>
      </c>
      <c r="G8" s="121" t="s">
        <v>16</v>
      </c>
      <c r="H8" s="121" t="s">
        <v>17</v>
      </c>
      <c r="I8" s="121" t="s">
        <v>18</v>
      </c>
      <c r="J8" s="121" t="s">
        <v>19</v>
      </c>
      <c r="K8" s="121" t="s">
        <v>20</v>
      </c>
      <c r="L8" s="121" t="s">
        <v>21</v>
      </c>
      <c r="M8" s="122" t="s">
        <v>22</v>
      </c>
      <c r="N8" s="122" t="s">
        <v>23</v>
      </c>
      <c r="O8" s="121" t="s">
        <v>24</v>
      </c>
      <c r="P8" s="121" t="s">
        <v>25</v>
      </c>
      <c r="Q8" s="121" t="s">
        <v>26</v>
      </c>
      <c r="R8" s="121">
        <v>18</v>
      </c>
      <c r="S8" s="121">
        <v>19</v>
      </c>
      <c r="T8" s="121">
        <v>18</v>
      </c>
      <c r="U8" s="121">
        <v>19</v>
      </c>
      <c r="V8" s="123">
        <v>20</v>
      </c>
      <c r="W8" s="123">
        <v>21</v>
      </c>
      <c r="X8" s="121">
        <v>22</v>
      </c>
      <c r="Y8" s="114" t="s">
        <v>50</v>
      </c>
      <c r="Z8" s="2" t="s">
        <v>51</v>
      </c>
      <c r="AA8" s="2" t="s">
        <v>52</v>
      </c>
    </row>
    <row r="9" spans="1:27" s="13" customFormat="1" ht="59.25" customHeight="1">
      <c r="A9" s="124" t="s">
        <v>35</v>
      </c>
      <c r="B9" s="125">
        <v>5000</v>
      </c>
      <c r="C9" s="124" t="s">
        <v>27</v>
      </c>
      <c r="D9" s="124" t="s">
        <v>27</v>
      </c>
      <c r="E9" s="124" t="s">
        <v>27</v>
      </c>
      <c r="F9" s="124" t="s">
        <v>27</v>
      </c>
      <c r="G9" s="124" t="s">
        <v>27</v>
      </c>
      <c r="H9" s="124" t="s">
        <v>27</v>
      </c>
      <c r="I9" s="124" t="s">
        <v>27</v>
      </c>
      <c r="J9" s="124" t="s">
        <v>27</v>
      </c>
      <c r="K9" s="124" t="s">
        <v>27</v>
      </c>
      <c r="L9" s="124"/>
      <c r="M9" s="126"/>
      <c r="N9" s="126"/>
      <c r="O9" s="125"/>
      <c r="P9" s="125"/>
      <c r="Q9" s="125"/>
      <c r="R9" s="52" t="e">
        <f>R10+R103+R131+R141+R152</f>
        <v>#REF!</v>
      </c>
      <c r="S9" s="52" t="e">
        <f>S10+S103+S131+S141+S152</f>
        <v>#REF!</v>
      </c>
      <c r="T9" s="52">
        <f>T10+T103+T131+T141+T152</f>
        <v>93801520.919999987</v>
      </c>
      <c r="U9" s="52">
        <f>U10+U103+U131+U141+U152</f>
        <v>91739501.169999987</v>
      </c>
      <c r="V9" s="52">
        <f>V10+V103+V131+V141+V152</f>
        <v>160469145.43000001</v>
      </c>
      <c r="W9" s="52">
        <f>W10+W103+W131+W141+W152</f>
        <v>69131252.330000013</v>
      </c>
      <c r="X9" s="52">
        <f>X10+X103+X131+X141+X152</f>
        <v>65963352.330000006</v>
      </c>
      <c r="Y9" s="115"/>
      <c r="Z9" s="19"/>
      <c r="AA9" s="19"/>
    </row>
    <row r="10" spans="1:27" s="14" customFormat="1" ht="65.25" customHeight="1">
      <c r="A10" s="127" t="s">
        <v>36</v>
      </c>
      <c r="B10" s="128">
        <v>5001</v>
      </c>
      <c r="C10" s="127" t="s">
        <v>27</v>
      </c>
      <c r="D10" s="127" t="s">
        <v>27</v>
      </c>
      <c r="E10" s="127" t="s">
        <v>27</v>
      </c>
      <c r="F10" s="127" t="s">
        <v>27</v>
      </c>
      <c r="G10" s="127" t="s">
        <v>27</v>
      </c>
      <c r="H10" s="127" t="s">
        <v>27</v>
      </c>
      <c r="I10" s="127" t="s">
        <v>27</v>
      </c>
      <c r="J10" s="127" t="s">
        <v>27</v>
      </c>
      <c r="K10" s="127" t="s">
        <v>27</v>
      </c>
      <c r="L10" s="127"/>
      <c r="M10" s="129"/>
      <c r="N10" s="129"/>
      <c r="O10" s="128"/>
      <c r="P10" s="128"/>
      <c r="Q10" s="128"/>
      <c r="R10" s="130">
        <f>SUM(R11:R100)</f>
        <v>8362464777.2600012</v>
      </c>
      <c r="S10" s="130">
        <f>SUM(S11:S100)</f>
        <v>41446149.159999996</v>
      </c>
      <c r="T10" s="130">
        <f>SUM(T11:T102)</f>
        <v>74256462.999999985</v>
      </c>
      <c r="U10" s="130">
        <f>SUM(U11:U102)</f>
        <v>72345595.219999984</v>
      </c>
      <c r="V10" s="130">
        <f>SUM(V11:V102)</f>
        <v>135248738.59</v>
      </c>
      <c r="W10" s="130">
        <f>SUM(W11:W102)</f>
        <v>48513470.450000003</v>
      </c>
      <c r="X10" s="130">
        <f>SUM(X11:X102)</f>
        <v>45272090.450000003</v>
      </c>
      <c r="Y10" s="74">
        <f>SUM(Y12:Y98)</f>
        <v>100000</v>
      </c>
      <c r="Z10" s="18">
        <f>SUM(Z12:Z98)</f>
        <v>0</v>
      </c>
      <c r="AA10" s="18">
        <f>SUM(AA12:AA98)</f>
        <v>0</v>
      </c>
    </row>
    <row r="11" spans="1:27" s="14" customFormat="1" ht="69.75" customHeight="1">
      <c r="A11" s="93" t="s">
        <v>250</v>
      </c>
      <c r="B11" s="131">
        <v>5003</v>
      </c>
      <c r="C11" s="131" t="s">
        <v>53</v>
      </c>
      <c r="D11" s="131" t="s">
        <v>86</v>
      </c>
      <c r="E11" s="131" t="s">
        <v>117</v>
      </c>
      <c r="F11" s="131" t="s">
        <v>27</v>
      </c>
      <c r="G11" s="131" t="s">
        <v>27</v>
      </c>
      <c r="H11" s="131" t="s">
        <v>27</v>
      </c>
      <c r="I11" s="93" t="s">
        <v>181</v>
      </c>
      <c r="J11" s="206" t="s">
        <v>89</v>
      </c>
      <c r="K11" s="93" t="s">
        <v>183</v>
      </c>
      <c r="L11" s="91">
        <v>930</v>
      </c>
      <c r="M11" s="92" t="s">
        <v>28</v>
      </c>
      <c r="N11" s="92" t="s">
        <v>31</v>
      </c>
      <c r="O11" s="91">
        <v>7000420400</v>
      </c>
      <c r="P11" s="91">
        <v>100</v>
      </c>
      <c r="Q11" s="91">
        <v>210</v>
      </c>
      <c r="R11" s="90">
        <v>0</v>
      </c>
      <c r="S11" s="90">
        <v>0</v>
      </c>
      <c r="T11" s="90">
        <v>1008971.87</v>
      </c>
      <c r="U11" s="90">
        <v>1008971.87</v>
      </c>
      <c r="V11" s="94">
        <v>1094534.05</v>
      </c>
      <c r="W11" s="94">
        <v>1162089.1200000001</v>
      </c>
      <c r="X11" s="90">
        <v>1162089.1200000001</v>
      </c>
      <c r="Y11" s="74"/>
      <c r="Z11" s="18"/>
      <c r="AA11" s="18"/>
    </row>
    <row r="12" spans="1:27" ht="35.25" customHeight="1">
      <c r="A12" s="220" t="s">
        <v>251</v>
      </c>
      <c r="B12" s="217">
        <v>5005</v>
      </c>
      <c r="C12" s="217" t="s">
        <v>53</v>
      </c>
      <c r="D12" s="217" t="s">
        <v>86</v>
      </c>
      <c r="E12" s="217" t="s">
        <v>118</v>
      </c>
      <c r="F12" s="217" t="s">
        <v>27</v>
      </c>
      <c r="G12" s="217" t="s">
        <v>27</v>
      </c>
      <c r="H12" s="217"/>
      <c r="I12" s="93" t="s">
        <v>87</v>
      </c>
      <c r="J12" s="206" t="s">
        <v>63</v>
      </c>
      <c r="K12" s="93" t="s">
        <v>88</v>
      </c>
      <c r="L12" s="91">
        <v>930</v>
      </c>
      <c r="M12" s="92" t="s">
        <v>28</v>
      </c>
      <c r="N12" s="92" t="s">
        <v>22</v>
      </c>
      <c r="O12" s="91">
        <v>8100900200</v>
      </c>
      <c r="P12" s="91">
        <v>200</v>
      </c>
      <c r="Q12" s="91">
        <v>220</v>
      </c>
      <c r="R12" s="90">
        <v>595718.93999999994</v>
      </c>
      <c r="S12" s="90">
        <v>298852.34000000003</v>
      </c>
      <c r="T12" s="90">
        <v>240486.74</v>
      </c>
      <c r="U12" s="90">
        <v>240486.74</v>
      </c>
      <c r="V12" s="94">
        <v>0</v>
      </c>
      <c r="W12" s="94">
        <v>0</v>
      </c>
      <c r="X12" s="90">
        <v>0</v>
      </c>
      <c r="Y12" s="75"/>
      <c r="Z12" s="3"/>
      <c r="AA12" s="3"/>
    </row>
    <row r="13" spans="1:27" s="35" customFormat="1" ht="44.25" customHeight="1">
      <c r="A13" s="222"/>
      <c r="B13" s="218"/>
      <c r="C13" s="218"/>
      <c r="D13" s="218"/>
      <c r="E13" s="218"/>
      <c r="F13" s="218"/>
      <c r="G13" s="218"/>
      <c r="H13" s="218"/>
      <c r="I13" s="93" t="s">
        <v>185</v>
      </c>
      <c r="J13" s="210" t="s">
        <v>63</v>
      </c>
      <c r="K13" s="93" t="s">
        <v>187</v>
      </c>
      <c r="L13" s="91">
        <v>930</v>
      </c>
      <c r="M13" s="92" t="s">
        <v>28</v>
      </c>
      <c r="N13" s="92" t="s">
        <v>22</v>
      </c>
      <c r="O13" s="91">
        <v>7400800200</v>
      </c>
      <c r="P13" s="91">
        <v>200</v>
      </c>
      <c r="Q13" s="91">
        <v>220</v>
      </c>
      <c r="R13" s="90">
        <v>283750</v>
      </c>
      <c r="S13" s="90">
        <v>228747</v>
      </c>
      <c r="T13" s="90">
        <v>0</v>
      </c>
      <c r="U13" s="90">
        <v>0</v>
      </c>
      <c r="V13" s="94">
        <v>160920.73000000001</v>
      </c>
      <c r="W13" s="94">
        <v>160000</v>
      </c>
      <c r="X13" s="132">
        <v>160000</v>
      </c>
      <c r="Y13" s="75"/>
      <c r="Z13" s="3"/>
      <c r="AA13" s="3"/>
    </row>
    <row r="14" spans="1:27" ht="23.25" customHeight="1">
      <c r="A14" s="222"/>
      <c r="B14" s="218"/>
      <c r="C14" s="218"/>
      <c r="D14" s="218"/>
      <c r="E14" s="218"/>
      <c r="F14" s="218"/>
      <c r="G14" s="218"/>
      <c r="H14" s="218"/>
      <c r="I14" s="235" t="s">
        <v>186</v>
      </c>
      <c r="J14" s="273" t="s">
        <v>63</v>
      </c>
      <c r="K14" s="217" t="s">
        <v>184</v>
      </c>
      <c r="L14" s="230">
        <v>930</v>
      </c>
      <c r="M14" s="229" t="s">
        <v>28</v>
      </c>
      <c r="N14" s="229" t="s">
        <v>22</v>
      </c>
      <c r="O14" s="230">
        <v>7000028900</v>
      </c>
      <c r="P14" s="230">
        <v>800</v>
      </c>
      <c r="Q14" s="230">
        <v>290</v>
      </c>
      <c r="R14" s="231">
        <v>0</v>
      </c>
      <c r="S14" s="231">
        <v>0</v>
      </c>
      <c r="T14" s="231">
        <v>291334</v>
      </c>
      <c r="U14" s="231">
        <v>228351</v>
      </c>
      <c r="V14" s="232">
        <v>0</v>
      </c>
      <c r="W14" s="232">
        <v>0</v>
      </c>
      <c r="X14" s="243">
        <v>0</v>
      </c>
      <c r="Y14" s="75"/>
      <c r="Z14" s="3"/>
      <c r="AA14" s="3"/>
    </row>
    <row r="15" spans="1:27" ht="12" customHeight="1">
      <c r="A15" s="222"/>
      <c r="B15" s="218"/>
      <c r="C15" s="218"/>
      <c r="D15" s="218"/>
      <c r="E15" s="218"/>
      <c r="F15" s="218"/>
      <c r="G15" s="218"/>
      <c r="H15" s="218"/>
      <c r="I15" s="235"/>
      <c r="J15" s="275"/>
      <c r="K15" s="219"/>
      <c r="L15" s="230"/>
      <c r="M15" s="229"/>
      <c r="N15" s="229"/>
      <c r="O15" s="230"/>
      <c r="P15" s="230"/>
      <c r="Q15" s="230"/>
      <c r="R15" s="231"/>
      <c r="S15" s="231"/>
      <c r="T15" s="231"/>
      <c r="U15" s="231"/>
      <c r="V15" s="232"/>
      <c r="W15" s="232"/>
      <c r="X15" s="243"/>
      <c r="Y15" s="75"/>
      <c r="Z15" s="3"/>
      <c r="AA15" s="3"/>
    </row>
    <row r="16" spans="1:27" s="35" customFormat="1" ht="15" customHeight="1">
      <c r="A16" s="222"/>
      <c r="B16" s="218"/>
      <c r="C16" s="218"/>
      <c r="D16" s="218"/>
      <c r="E16" s="218"/>
      <c r="F16" s="218"/>
      <c r="G16" s="218"/>
      <c r="H16" s="218"/>
      <c r="I16" s="220" t="s">
        <v>134</v>
      </c>
      <c r="J16" s="273" t="s">
        <v>63</v>
      </c>
      <c r="K16" s="217" t="s">
        <v>184</v>
      </c>
      <c r="L16" s="91">
        <v>930</v>
      </c>
      <c r="M16" s="92" t="s">
        <v>28</v>
      </c>
      <c r="N16" s="92" t="s">
        <v>22</v>
      </c>
      <c r="O16" s="91">
        <v>7000089204</v>
      </c>
      <c r="P16" s="91">
        <v>800</v>
      </c>
      <c r="Q16" s="91">
        <v>290</v>
      </c>
      <c r="R16" s="90">
        <v>0</v>
      </c>
      <c r="S16" s="90">
        <v>0</v>
      </c>
      <c r="T16" s="90">
        <v>0</v>
      </c>
      <c r="U16" s="90">
        <v>0</v>
      </c>
      <c r="V16" s="94">
        <v>1463101</v>
      </c>
      <c r="W16" s="94">
        <v>1078900</v>
      </c>
      <c r="X16" s="132">
        <v>1078900</v>
      </c>
      <c r="Y16" s="75"/>
      <c r="Z16" s="3"/>
      <c r="AA16" s="3"/>
    </row>
    <row r="17" spans="1:27" s="47" customFormat="1" ht="15">
      <c r="A17" s="222"/>
      <c r="B17" s="218"/>
      <c r="C17" s="218"/>
      <c r="D17" s="218"/>
      <c r="E17" s="218"/>
      <c r="F17" s="218"/>
      <c r="G17" s="218"/>
      <c r="H17" s="218"/>
      <c r="I17" s="222"/>
      <c r="J17" s="274"/>
      <c r="K17" s="218"/>
      <c r="L17" s="91">
        <v>930</v>
      </c>
      <c r="M17" s="92" t="s">
        <v>28</v>
      </c>
      <c r="N17" s="92" t="s">
        <v>22</v>
      </c>
      <c r="O17" s="91">
        <v>8100002500</v>
      </c>
      <c r="P17" s="91">
        <v>200</v>
      </c>
      <c r="Q17" s="91">
        <v>220</v>
      </c>
      <c r="R17" s="90">
        <v>0</v>
      </c>
      <c r="S17" s="90">
        <v>0</v>
      </c>
      <c r="T17" s="90">
        <v>498253.34</v>
      </c>
      <c r="U17" s="90">
        <v>498253.34</v>
      </c>
      <c r="V17" s="94">
        <v>0</v>
      </c>
      <c r="W17" s="94">
        <v>0</v>
      </c>
      <c r="X17" s="132">
        <v>0</v>
      </c>
      <c r="Y17" s="75"/>
      <c r="Z17" s="3"/>
      <c r="AA17" s="3"/>
    </row>
    <row r="18" spans="1:27" s="35" customFormat="1" ht="15">
      <c r="A18" s="222"/>
      <c r="B18" s="218"/>
      <c r="C18" s="218"/>
      <c r="D18" s="218"/>
      <c r="E18" s="218"/>
      <c r="F18" s="218"/>
      <c r="G18" s="218"/>
      <c r="H18" s="218"/>
      <c r="I18" s="222"/>
      <c r="J18" s="274"/>
      <c r="K18" s="218"/>
      <c r="L18" s="225">
        <v>930</v>
      </c>
      <c r="M18" s="227" t="s">
        <v>28</v>
      </c>
      <c r="N18" s="227" t="s">
        <v>22</v>
      </c>
      <c r="O18" s="225">
        <v>7400002500</v>
      </c>
      <c r="P18" s="225">
        <v>200</v>
      </c>
      <c r="Q18" s="91">
        <v>220</v>
      </c>
      <c r="R18" s="90">
        <v>0</v>
      </c>
      <c r="S18" s="90">
        <v>0</v>
      </c>
      <c r="T18" s="90">
        <v>0</v>
      </c>
      <c r="U18" s="90">
        <v>0</v>
      </c>
      <c r="V18" s="94">
        <v>558506.89</v>
      </c>
      <c r="W18" s="94">
        <v>400000</v>
      </c>
      <c r="X18" s="132">
        <v>400000</v>
      </c>
      <c r="Y18" s="75"/>
      <c r="Z18" s="3"/>
      <c r="AA18" s="3"/>
    </row>
    <row r="19" spans="1:27" s="60" customFormat="1" ht="24" customHeight="1">
      <c r="A19" s="222"/>
      <c r="B19" s="218"/>
      <c r="C19" s="218"/>
      <c r="D19" s="218"/>
      <c r="E19" s="218"/>
      <c r="F19" s="218"/>
      <c r="G19" s="218"/>
      <c r="H19" s="218"/>
      <c r="I19" s="221"/>
      <c r="J19" s="275"/>
      <c r="K19" s="219"/>
      <c r="L19" s="226"/>
      <c r="M19" s="228"/>
      <c r="N19" s="228"/>
      <c r="O19" s="226"/>
      <c r="P19" s="226"/>
      <c r="Q19" s="208">
        <v>300</v>
      </c>
      <c r="R19" s="212"/>
      <c r="S19" s="212"/>
      <c r="T19" s="212">
        <v>0</v>
      </c>
      <c r="U19" s="212">
        <v>0</v>
      </c>
      <c r="V19" s="213">
        <v>12000</v>
      </c>
      <c r="W19" s="213">
        <v>0</v>
      </c>
      <c r="X19" s="211">
        <v>0</v>
      </c>
      <c r="Y19" s="75"/>
      <c r="Z19" s="3"/>
      <c r="AA19" s="3"/>
    </row>
    <row r="20" spans="1:27" s="47" customFormat="1" ht="18.75" customHeight="1">
      <c r="A20" s="222"/>
      <c r="B20" s="218"/>
      <c r="C20" s="218"/>
      <c r="D20" s="218"/>
      <c r="E20" s="218"/>
      <c r="F20" s="218"/>
      <c r="G20" s="218"/>
      <c r="H20" s="218"/>
      <c r="I20" s="235" t="s">
        <v>182</v>
      </c>
      <c r="J20" s="254" t="s">
        <v>63</v>
      </c>
      <c r="K20" s="235" t="s">
        <v>184</v>
      </c>
      <c r="L20" s="230">
        <v>930</v>
      </c>
      <c r="M20" s="229" t="s">
        <v>31</v>
      </c>
      <c r="N20" s="229" t="s">
        <v>21</v>
      </c>
      <c r="O20" s="91">
        <v>8103400300</v>
      </c>
      <c r="P20" s="91">
        <v>200</v>
      </c>
      <c r="Q20" s="91">
        <v>220</v>
      </c>
      <c r="R20" s="90">
        <v>245420.28</v>
      </c>
      <c r="S20" s="90">
        <v>245420.28</v>
      </c>
      <c r="T20" s="90">
        <v>105416.48</v>
      </c>
      <c r="U20" s="90">
        <v>105416.48</v>
      </c>
      <c r="V20" s="94">
        <v>0</v>
      </c>
      <c r="W20" s="94">
        <v>0</v>
      </c>
      <c r="X20" s="132">
        <v>0</v>
      </c>
      <c r="Y20" s="75"/>
      <c r="Z20" s="3"/>
      <c r="AA20" s="3"/>
    </row>
    <row r="21" spans="1:27" s="51" customFormat="1" ht="15" customHeight="1">
      <c r="A21" s="221"/>
      <c r="B21" s="219"/>
      <c r="C21" s="219"/>
      <c r="D21" s="219"/>
      <c r="E21" s="219"/>
      <c r="F21" s="219"/>
      <c r="G21" s="219"/>
      <c r="H21" s="219"/>
      <c r="I21" s="235"/>
      <c r="J21" s="254"/>
      <c r="K21" s="235"/>
      <c r="L21" s="230"/>
      <c r="M21" s="229"/>
      <c r="N21" s="229"/>
      <c r="O21" s="91">
        <v>7403420600</v>
      </c>
      <c r="P21" s="91">
        <v>200</v>
      </c>
      <c r="Q21" s="91">
        <v>220</v>
      </c>
      <c r="R21" s="90"/>
      <c r="S21" s="90"/>
      <c r="T21" s="90">
        <v>0</v>
      </c>
      <c r="U21" s="90">
        <v>0</v>
      </c>
      <c r="V21" s="94">
        <v>213536.77</v>
      </c>
      <c r="W21" s="94">
        <v>160000</v>
      </c>
      <c r="X21" s="132">
        <v>160000</v>
      </c>
      <c r="Y21" s="21"/>
      <c r="Z21" s="4"/>
      <c r="AA21" s="22"/>
    </row>
    <row r="22" spans="1:27" ht="29.25" customHeight="1">
      <c r="A22" s="235" t="s">
        <v>252</v>
      </c>
      <c r="B22" s="236">
        <v>5006</v>
      </c>
      <c r="C22" s="236" t="s">
        <v>53</v>
      </c>
      <c r="D22" s="236" t="s">
        <v>83</v>
      </c>
      <c r="E22" s="236" t="s">
        <v>117</v>
      </c>
      <c r="F22" s="236"/>
      <c r="G22" s="236"/>
      <c r="H22" s="236"/>
      <c r="I22" s="235" t="s">
        <v>84</v>
      </c>
      <c r="J22" s="254" t="s">
        <v>60</v>
      </c>
      <c r="K22" s="235" t="s">
        <v>85</v>
      </c>
      <c r="L22" s="91">
        <v>930</v>
      </c>
      <c r="M22" s="92" t="s">
        <v>32</v>
      </c>
      <c r="N22" s="92" t="s">
        <v>29</v>
      </c>
      <c r="O22" s="91">
        <v>7120100050</v>
      </c>
      <c r="P22" s="91">
        <v>400</v>
      </c>
      <c r="Q22" s="91">
        <v>300</v>
      </c>
      <c r="R22" s="90">
        <v>2567200</v>
      </c>
      <c r="S22" s="90">
        <v>2567200</v>
      </c>
      <c r="T22" s="90">
        <v>15753624</v>
      </c>
      <c r="U22" s="90">
        <v>15753544</v>
      </c>
      <c r="V22" s="94">
        <v>0</v>
      </c>
      <c r="W22" s="94">
        <v>0</v>
      </c>
      <c r="X22" s="132">
        <v>0</v>
      </c>
      <c r="Y22" s="21"/>
      <c r="Z22" s="4"/>
      <c r="AA22" s="22"/>
    </row>
    <row r="23" spans="1:27" s="45" customFormat="1" ht="15">
      <c r="A23" s="235"/>
      <c r="B23" s="236"/>
      <c r="C23" s="236"/>
      <c r="D23" s="236"/>
      <c r="E23" s="236"/>
      <c r="F23" s="236"/>
      <c r="G23" s="236"/>
      <c r="H23" s="236"/>
      <c r="I23" s="235"/>
      <c r="J23" s="254"/>
      <c r="K23" s="235"/>
      <c r="L23" s="230">
        <v>930</v>
      </c>
      <c r="M23" s="229" t="s">
        <v>32</v>
      </c>
      <c r="N23" s="229" t="s">
        <v>29</v>
      </c>
      <c r="O23" s="230" t="s">
        <v>176</v>
      </c>
      <c r="P23" s="91">
        <v>200</v>
      </c>
      <c r="Q23" s="91">
        <v>220</v>
      </c>
      <c r="R23" s="90">
        <v>29000</v>
      </c>
      <c r="S23" s="90">
        <v>29000</v>
      </c>
      <c r="T23" s="90">
        <v>69897</v>
      </c>
      <c r="U23" s="90">
        <v>69897</v>
      </c>
      <c r="V23" s="94">
        <v>0</v>
      </c>
      <c r="W23" s="94">
        <v>0</v>
      </c>
      <c r="X23" s="132">
        <v>0</v>
      </c>
      <c r="Y23" s="21"/>
      <c r="Z23" s="4"/>
      <c r="AA23" s="22"/>
    </row>
    <row r="24" spans="1:27" s="45" customFormat="1" ht="18.75" customHeight="1">
      <c r="A24" s="235"/>
      <c r="B24" s="236"/>
      <c r="C24" s="236"/>
      <c r="D24" s="236"/>
      <c r="E24" s="236"/>
      <c r="F24" s="236"/>
      <c r="G24" s="236"/>
      <c r="H24" s="236"/>
      <c r="I24" s="235"/>
      <c r="J24" s="254"/>
      <c r="K24" s="235"/>
      <c r="L24" s="230"/>
      <c r="M24" s="229"/>
      <c r="N24" s="229"/>
      <c r="O24" s="230"/>
      <c r="P24" s="91">
        <v>400</v>
      </c>
      <c r="Q24" s="91">
        <v>300</v>
      </c>
      <c r="R24" s="90">
        <v>0</v>
      </c>
      <c r="S24" s="90">
        <v>0</v>
      </c>
      <c r="T24" s="90">
        <v>251579.79</v>
      </c>
      <c r="U24" s="90">
        <v>251579.79</v>
      </c>
      <c r="V24" s="94">
        <v>0</v>
      </c>
      <c r="W24" s="94">
        <v>0</v>
      </c>
      <c r="X24" s="132">
        <v>0</v>
      </c>
      <c r="Y24" s="21"/>
      <c r="Z24" s="4"/>
      <c r="AA24" s="22"/>
    </row>
    <row r="25" spans="1:27" s="43" customFormat="1" ht="15">
      <c r="A25" s="235"/>
      <c r="B25" s="236"/>
      <c r="C25" s="236"/>
      <c r="D25" s="236"/>
      <c r="E25" s="236"/>
      <c r="F25" s="236"/>
      <c r="G25" s="236"/>
      <c r="H25" s="236"/>
      <c r="I25" s="235"/>
      <c r="J25" s="254"/>
      <c r="K25" s="235"/>
      <c r="L25" s="230">
        <v>930</v>
      </c>
      <c r="M25" s="229" t="s">
        <v>32</v>
      </c>
      <c r="N25" s="229" t="s">
        <v>29</v>
      </c>
      <c r="O25" s="230" t="s">
        <v>179</v>
      </c>
      <c r="P25" s="91">
        <v>200</v>
      </c>
      <c r="Q25" s="91">
        <v>220</v>
      </c>
      <c r="R25" s="90">
        <v>0</v>
      </c>
      <c r="S25" s="90">
        <v>0</v>
      </c>
      <c r="T25" s="90">
        <v>267938.46000000002</v>
      </c>
      <c r="U25" s="90">
        <v>89651.839999999997</v>
      </c>
      <c r="V25" s="94">
        <v>0</v>
      </c>
      <c r="W25" s="94">
        <v>0</v>
      </c>
      <c r="X25" s="132">
        <v>0</v>
      </c>
      <c r="Y25" s="21"/>
      <c r="Z25" s="4"/>
      <c r="AA25" s="22"/>
    </row>
    <row r="26" spans="1:27" ht="15">
      <c r="A26" s="235"/>
      <c r="B26" s="236"/>
      <c r="C26" s="236"/>
      <c r="D26" s="236"/>
      <c r="E26" s="236"/>
      <c r="F26" s="236"/>
      <c r="G26" s="236"/>
      <c r="H26" s="236"/>
      <c r="I26" s="235"/>
      <c r="J26" s="254"/>
      <c r="K26" s="235"/>
      <c r="L26" s="230"/>
      <c r="M26" s="229"/>
      <c r="N26" s="229"/>
      <c r="O26" s="230"/>
      <c r="P26" s="91">
        <v>400</v>
      </c>
      <c r="Q26" s="91">
        <v>300</v>
      </c>
      <c r="R26" s="90">
        <v>0</v>
      </c>
      <c r="S26" s="90">
        <v>0</v>
      </c>
      <c r="T26" s="90">
        <v>402397</v>
      </c>
      <c r="U26" s="90">
        <v>354109.24</v>
      </c>
      <c r="V26" s="94">
        <v>0</v>
      </c>
      <c r="W26" s="94">
        <v>0</v>
      </c>
      <c r="X26" s="132">
        <v>0</v>
      </c>
      <c r="Y26" s="21"/>
      <c r="Z26" s="4"/>
      <c r="AA26" s="22"/>
    </row>
    <row r="27" spans="1:27" s="41" customFormat="1" ht="16.5" customHeight="1">
      <c r="A27" s="235"/>
      <c r="B27" s="236"/>
      <c r="C27" s="236"/>
      <c r="D27" s="236"/>
      <c r="E27" s="236"/>
      <c r="F27" s="236"/>
      <c r="G27" s="236"/>
      <c r="H27" s="236"/>
      <c r="I27" s="248" t="s">
        <v>211</v>
      </c>
      <c r="J27" s="223"/>
      <c r="K27" s="235" t="s">
        <v>191</v>
      </c>
      <c r="L27" s="91">
        <v>930</v>
      </c>
      <c r="M27" s="92" t="s">
        <v>32</v>
      </c>
      <c r="N27" s="92" t="s">
        <v>29</v>
      </c>
      <c r="O27" s="91">
        <v>8200000300</v>
      </c>
      <c r="P27" s="91">
        <v>200</v>
      </c>
      <c r="Q27" s="91">
        <v>220</v>
      </c>
      <c r="R27" s="90">
        <v>0</v>
      </c>
      <c r="S27" s="90">
        <v>0</v>
      </c>
      <c r="T27" s="90">
        <v>1250000</v>
      </c>
      <c r="U27" s="90">
        <v>0</v>
      </c>
      <c r="V27" s="94">
        <v>0</v>
      </c>
      <c r="W27" s="94">
        <v>0</v>
      </c>
      <c r="X27" s="132">
        <v>0</v>
      </c>
      <c r="Y27" s="21"/>
      <c r="Z27" s="4"/>
      <c r="AA27" s="22"/>
    </row>
    <row r="28" spans="1:27" s="60" customFormat="1" ht="22.5" customHeight="1">
      <c r="A28" s="235"/>
      <c r="B28" s="236"/>
      <c r="C28" s="236"/>
      <c r="D28" s="236"/>
      <c r="E28" s="236"/>
      <c r="F28" s="236"/>
      <c r="G28" s="236"/>
      <c r="H28" s="236"/>
      <c r="I28" s="248"/>
      <c r="J28" s="276"/>
      <c r="K28" s="235"/>
      <c r="L28" s="91">
        <v>930</v>
      </c>
      <c r="M28" s="92" t="s">
        <v>32</v>
      </c>
      <c r="N28" s="92" t="s">
        <v>29</v>
      </c>
      <c r="O28" s="91" t="s">
        <v>245</v>
      </c>
      <c r="P28" s="91">
        <v>200</v>
      </c>
      <c r="Q28" s="91">
        <v>220</v>
      </c>
      <c r="R28" s="90"/>
      <c r="S28" s="90"/>
      <c r="T28" s="90">
        <v>0</v>
      </c>
      <c r="U28" s="90">
        <v>0</v>
      </c>
      <c r="V28" s="94">
        <v>154809.99</v>
      </c>
      <c r="W28" s="94">
        <v>0</v>
      </c>
      <c r="X28" s="132">
        <v>0</v>
      </c>
      <c r="Y28" s="21"/>
      <c r="Z28" s="4"/>
      <c r="AA28" s="22"/>
    </row>
    <row r="29" spans="1:27" s="60" customFormat="1" ht="22.5" customHeight="1">
      <c r="A29" s="235"/>
      <c r="B29" s="236"/>
      <c r="C29" s="236"/>
      <c r="D29" s="236"/>
      <c r="E29" s="236"/>
      <c r="F29" s="236"/>
      <c r="G29" s="236"/>
      <c r="H29" s="236"/>
      <c r="I29" s="248"/>
      <c r="J29" s="276"/>
      <c r="K29" s="235"/>
      <c r="L29" s="91">
        <v>930</v>
      </c>
      <c r="M29" s="92" t="s">
        <v>32</v>
      </c>
      <c r="N29" s="92" t="s">
        <v>29</v>
      </c>
      <c r="O29" s="91" t="s">
        <v>245</v>
      </c>
      <c r="P29" s="91">
        <v>400</v>
      </c>
      <c r="Q29" s="91">
        <v>300</v>
      </c>
      <c r="R29" s="90"/>
      <c r="S29" s="90"/>
      <c r="T29" s="90">
        <v>0</v>
      </c>
      <c r="U29" s="90">
        <v>0</v>
      </c>
      <c r="V29" s="94">
        <v>2213445.1</v>
      </c>
      <c r="W29" s="94"/>
      <c r="X29" s="132"/>
      <c r="Y29" s="21"/>
      <c r="Z29" s="4"/>
      <c r="AA29" s="22"/>
    </row>
    <row r="30" spans="1:27" s="60" customFormat="1" ht="24" customHeight="1">
      <c r="A30" s="235"/>
      <c r="B30" s="236"/>
      <c r="C30" s="236"/>
      <c r="D30" s="236"/>
      <c r="E30" s="236"/>
      <c r="F30" s="236"/>
      <c r="G30" s="236"/>
      <c r="H30" s="236"/>
      <c r="I30" s="248"/>
      <c r="J30" s="276"/>
      <c r="K30" s="235"/>
      <c r="L30" s="91">
        <v>930</v>
      </c>
      <c r="M30" s="92" t="s">
        <v>32</v>
      </c>
      <c r="N30" s="92" t="s">
        <v>29</v>
      </c>
      <c r="O30" s="91" t="s">
        <v>234</v>
      </c>
      <c r="P30" s="91">
        <v>400</v>
      </c>
      <c r="Q30" s="91">
        <v>300</v>
      </c>
      <c r="R30" s="90"/>
      <c r="S30" s="90"/>
      <c r="T30" s="90">
        <v>0</v>
      </c>
      <c r="U30" s="90">
        <v>0</v>
      </c>
      <c r="V30" s="94">
        <v>9965470</v>
      </c>
      <c r="W30" s="94">
        <v>8139500</v>
      </c>
      <c r="X30" s="132">
        <v>0</v>
      </c>
      <c r="Y30" s="21"/>
      <c r="Z30" s="4"/>
      <c r="AA30" s="22"/>
    </row>
    <row r="31" spans="1:27" s="60" customFormat="1" ht="19.5" customHeight="1">
      <c r="A31" s="235"/>
      <c r="B31" s="236"/>
      <c r="C31" s="236"/>
      <c r="D31" s="236"/>
      <c r="E31" s="236"/>
      <c r="F31" s="236"/>
      <c r="G31" s="236"/>
      <c r="H31" s="236"/>
      <c r="I31" s="248"/>
      <c r="J31" s="276"/>
      <c r="K31" s="235"/>
      <c r="L31" s="91">
        <v>930</v>
      </c>
      <c r="M31" s="92" t="s">
        <v>32</v>
      </c>
      <c r="N31" s="92" t="s">
        <v>29</v>
      </c>
      <c r="O31" s="91" t="s">
        <v>246</v>
      </c>
      <c r="P31" s="91">
        <v>400</v>
      </c>
      <c r="Q31" s="91">
        <v>300</v>
      </c>
      <c r="R31" s="90"/>
      <c r="S31" s="90"/>
      <c r="T31" s="90">
        <v>0</v>
      </c>
      <c r="U31" s="90">
        <v>0</v>
      </c>
      <c r="V31" s="94">
        <v>57615.72</v>
      </c>
      <c r="W31" s="94">
        <v>0</v>
      </c>
      <c r="X31" s="132">
        <v>0</v>
      </c>
      <c r="Y31" s="21"/>
      <c r="Z31" s="4"/>
      <c r="AA31" s="22"/>
    </row>
    <row r="32" spans="1:27" s="60" customFormat="1" ht="20.25" customHeight="1">
      <c r="A32" s="235"/>
      <c r="B32" s="236"/>
      <c r="C32" s="236"/>
      <c r="D32" s="236"/>
      <c r="E32" s="236"/>
      <c r="F32" s="236"/>
      <c r="G32" s="236"/>
      <c r="H32" s="236"/>
      <c r="I32" s="248"/>
      <c r="J32" s="276"/>
      <c r="K32" s="235"/>
      <c r="L32" s="91">
        <v>930</v>
      </c>
      <c r="M32" s="92" t="s">
        <v>32</v>
      </c>
      <c r="N32" s="92" t="s">
        <v>29</v>
      </c>
      <c r="O32" s="91" t="s">
        <v>233</v>
      </c>
      <c r="P32" s="91">
        <v>200</v>
      </c>
      <c r="Q32" s="91">
        <v>220</v>
      </c>
      <c r="R32" s="90"/>
      <c r="S32" s="90"/>
      <c r="T32" s="90">
        <v>0</v>
      </c>
      <c r="U32" s="90">
        <v>0</v>
      </c>
      <c r="V32" s="94">
        <v>2.92</v>
      </c>
      <c r="W32" s="94">
        <v>0</v>
      </c>
      <c r="X32" s="132">
        <v>0</v>
      </c>
      <c r="Y32" s="21"/>
      <c r="Z32" s="4"/>
      <c r="AA32" s="22"/>
    </row>
    <row r="33" spans="1:27" s="60" customFormat="1" ht="22.5" customHeight="1">
      <c r="A33" s="235"/>
      <c r="B33" s="236"/>
      <c r="C33" s="236"/>
      <c r="D33" s="236"/>
      <c r="E33" s="236"/>
      <c r="F33" s="236"/>
      <c r="G33" s="236"/>
      <c r="H33" s="236"/>
      <c r="I33" s="248"/>
      <c r="J33" s="276"/>
      <c r="K33" s="235"/>
      <c r="L33" s="91">
        <v>930</v>
      </c>
      <c r="M33" s="92" t="s">
        <v>32</v>
      </c>
      <c r="N33" s="92" t="s">
        <v>29</v>
      </c>
      <c r="O33" s="91" t="s">
        <v>233</v>
      </c>
      <c r="P33" s="91">
        <v>400</v>
      </c>
      <c r="Q33" s="91">
        <v>300</v>
      </c>
      <c r="R33" s="90"/>
      <c r="S33" s="90"/>
      <c r="T33" s="90">
        <v>0</v>
      </c>
      <c r="U33" s="90">
        <v>0</v>
      </c>
      <c r="V33" s="94">
        <v>43934387.079999998</v>
      </c>
      <c r="W33" s="94">
        <v>0</v>
      </c>
      <c r="X33" s="132">
        <v>0</v>
      </c>
      <c r="Y33" s="21"/>
      <c r="Z33" s="4"/>
      <c r="AA33" s="22"/>
    </row>
    <row r="34" spans="1:27" s="60" customFormat="1" ht="21.75" customHeight="1">
      <c r="A34" s="235"/>
      <c r="B34" s="236"/>
      <c r="C34" s="236"/>
      <c r="D34" s="236"/>
      <c r="E34" s="236"/>
      <c r="F34" s="236"/>
      <c r="G34" s="236"/>
      <c r="H34" s="236"/>
      <c r="I34" s="248"/>
      <c r="J34" s="276"/>
      <c r="K34" s="235"/>
      <c r="L34" s="91">
        <v>930</v>
      </c>
      <c r="M34" s="92" t="s">
        <v>32</v>
      </c>
      <c r="N34" s="92" t="s">
        <v>29</v>
      </c>
      <c r="O34" s="91">
        <v>8600588880</v>
      </c>
      <c r="P34" s="91">
        <v>200</v>
      </c>
      <c r="Q34" s="91">
        <v>220</v>
      </c>
      <c r="R34" s="90"/>
      <c r="S34" s="90"/>
      <c r="T34" s="90">
        <v>0</v>
      </c>
      <c r="U34" s="90">
        <v>0</v>
      </c>
      <c r="V34" s="94">
        <v>1250000</v>
      </c>
      <c r="W34" s="94">
        <v>0</v>
      </c>
      <c r="X34" s="132">
        <v>0</v>
      </c>
      <c r="Y34" s="21"/>
      <c r="Z34" s="4"/>
      <c r="AA34" s="22"/>
    </row>
    <row r="35" spans="1:27" s="60" customFormat="1" ht="21.75" customHeight="1">
      <c r="A35" s="235"/>
      <c r="B35" s="236"/>
      <c r="C35" s="236"/>
      <c r="D35" s="236"/>
      <c r="E35" s="236"/>
      <c r="F35" s="236"/>
      <c r="G35" s="236"/>
      <c r="H35" s="236"/>
      <c r="I35" s="248"/>
      <c r="J35" s="276"/>
      <c r="K35" s="235"/>
      <c r="L35" s="177">
        <v>930</v>
      </c>
      <c r="M35" s="179" t="s">
        <v>32</v>
      </c>
      <c r="N35" s="179" t="s">
        <v>29</v>
      </c>
      <c r="O35" s="177">
        <v>9903510500</v>
      </c>
      <c r="P35" s="177">
        <v>200</v>
      </c>
      <c r="Q35" s="177">
        <v>220</v>
      </c>
      <c r="R35" s="176">
        <v>0</v>
      </c>
      <c r="S35" s="176">
        <v>0</v>
      </c>
      <c r="T35" s="176">
        <v>0</v>
      </c>
      <c r="U35" s="176">
        <v>0</v>
      </c>
      <c r="V35" s="178">
        <v>176000</v>
      </c>
      <c r="W35" s="178">
        <v>0</v>
      </c>
      <c r="X35" s="180">
        <v>0</v>
      </c>
      <c r="Y35" s="21"/>
      <c r="Z35" s="4"/>
      <c r="AA35" s="22"/>
    </row>
    <row r="36" spans="1:27" s="43" customFormat="1" ht="20.25" customHeight="1">
      <c r="A36" s="235"/>
      <c r="B36" s="236"/>
      <c r="C36" s="236"/>
      <c r="D36" s="236"/>
      <c r="E36" s="236"/>
      <c r="F36" s="236"/>
      <c r="G36" s="236"/>
      <c r="H36" s="236"/>
      <c r="I36" s="248"/>
      <c r="J36" s="276"/>
      <c r="K36" s="235"/>
      <c r="L36" s="91">
        <v>930</v>
      </c>
      <c r="M36" s="92" t="s">
        <v>32</v>
      </c>
      <c r="N36" s="92" t="s">
        <v>29</v>
      </c>
      <c r="O36" s="91">
        <v>9903510500</v>
      </c>
      <c r="P36" s="91">
        <v>200</v>
      </c>
      <c r="Q36" s="91">
        <v>300</v>
      </c>
      <c r="R36" s="90">
        <v>0</v>
      </c>
      <c r="S36" s="90">
        <v>0</v>
      </c>
      <c r="T36" s="90">
        <v>37060.07</v>
      </c>
      <c r="U36" s="90">
        <v>37060.07</v>
      </c>
      <c r="V36" s="94">
        <v>44817.37</v>
      </c>
      <c r="W36" s="94">
        <v>0</v>
      </c>
      <c r="X36" s="132">
        <v>0</v>
      </c>
      <c r="Y36" s="21"/>
      <c r="Z36" s="4"/>
      <c r="AA36" s="22"/>
    </row>
    <row r="37" spans="1:27" s="60" customFormat="1" ht="20.25" customHeight="1">
      <c r="A37" s="235"/>
      <c r="B37" s="236"/>
      <c r="C37" s="236"/>
      <c r="D37" s="236"/>
      <c r="E37" s="236"/>
      <c r="F37" s="236"/>
      <c r="G37" s="236"/>
      <c r="H37" s="236"/>
      <c r="I37" s="248"/>
      <c r="J37" s="276"/>
      <c r="K37" s="235"/>
      <c r="L37" s="91">
        <v>930</v>
      </c>
      <c r="M37" s="92" t="s">
        <v>32</v>
      </c>
      <c r="N37" s="92" t="s">
        <v>29</v>
      </c>
      <c r="O37" s="91">
        <v>9903510500</v>
      </c>
      <c r="P37" s="91">
        <v>800</v>
      </c>
      <c r="Q37" s="91">
        <v>240</v>
      </c>
      <c r="R37" s="90"/>
      <c r="S37" s="90"/>
      <c r="T37" s="90">
        <v>0</v>
      </c>
      <c r="U37" s="90">
        <v>0</v>
      </c>
      <c r="V37" s="94">
        <v>230000</v>
      </c>
      <c r="W37" s="94">
        <v>0</v>
      </c>
      <c r="X37" s="132">
        <v>0</v>
      </c>
      <c r="Y37" s="21"/>
      <c r="Z37" s="4"/>
      <c r="AA37" s="22"/>
    </row>
    <row r="38" spans="1:27" s="60" customFormat="1" ht="18.75" customHeight="1">
      <c r="A38" s="235"/>
      <c r="B38" s="236"/>
      <c r="C38" s="236"/>
      <c r="D38" s="236"/>
      <c r="E38" s="236"/>
      <c r="F38" s="236"/>
      <c r="G38" s="236"/>
      <c r="H38" s="236"/>
      <c r="I38" s="248"/>
      <c r="J38" s="276"/>
      <c r="K38" s="235"/>
      <c r="L38" s="91">
        <v>930</v>
      </c>
      <c r="M38" s="92" t="s">
        <v>32</v>
      </c>
      <c r="N38" s="92" t="s">
        <v>29</v>
      </c>
      <c r="O38" s="91">
        <v>9900112100</v>
      </c>
      <c r="P38" s="91">
        <v>800</v>
      </c>
      <c r="Q38" s="91">
        <v>220</v>
      </c>
      <c r="R38" s="90">
        <v>0</v>
      </c>
      <c r="S38" s="90">
        <v>0</v>
      </c>
      <c r="T38" s="90">
        <v>620110</v>
      </c>
      <c r="U38" s="90">
        <v>620110</v>
      </c>
      <c r="V38" s="94">
        <v>0</v>
      </c>
      <c r="W38" s="94">
        <v>0</v>
      </c>
      <c r="X38" s="132">
        <v>0</v>
      </c>
      <c r="Y38" s="21"/>
      <c r="Z38" s="4"/>
      <c r="AA38" s="22"/>
    </row>
    <row r="39" spans="1:27" s="42" customFormat="1" ht="24.75" customHeight="1" thickBot="1">
      <c r="A39" s="235"/>
      <c r="B39" s="236"/>
      <c r="C39" s="236"/>
      <c r="D39" s="236"/>
      <c r="E39" s="236"/>
      <c r="F39" s="236"/>
      <c r="G39" s="236"/>
      <c r="H39" s="236"/>
      <c r="I39" s="248"/>
      <c r="J39" s="224"/>
      <c r="K39" s="235"/>
      <c r="L39" s="91">
        <v>930</v>
      </c>
      <c r="M39" s="92" t="s">
        <v>32</v>
      </c>
      <c r="N39" s="92" t="s">
        <v>32</v>
      </c>
      <c r="O39" s="91">
        <v>8320000202</v>
      </c>
      <c r="P39" s="91">
        <v>200</v>
      </c>
      <c r="Q39" s="91">
        <v>220</v>
      </c>
      <c r="R39" s="91">
        <v>8320000202</v>
      </c>
      <c r="S39" s="91">
        <v>200</v>
      </c>
      <c r="T39" s="90">
        <v>0</v>
      </c>
      <c r="U39" s="90">
        <v>0</v>
      </c>
      <c r="V39" s="90">
        <v>99280</v>
      </c>
      <c r="W39" s="90">
        <v>0</v>
      </c>
      <c r="X39" s="90">
        <v>0</v>
      </c>
      <c r="Y39" s="78">
        <v>100000</v>
      </c>
      <c r="Z39" s="77">
        <v>0</v>
      </c>
      <c r="AA39" s="76">
        <v>0</v>
      </c>
    </row>
    <row r="40" spans="1:27" ht="33.75">
      <c r="A40" s="235" t="s">
        <v>253</v>
      </c>
      <c r="B40" s="236">
        <v>5008</v>
      </c>
      <c r="C40" s="236" t="s">
        <v>53</v>
      </c>
      <c r="D40" s="236" t="s">
        <v>81</v>
      </c>
      <c r="E40" s="236" t="s">
        <v>117</v>
      </c>
      <c r="F40" s="236"/>
      <c r="G40" s="236"/>
      <c r="H40" s="236"/>
      <c r="I40" s="216" t="s">
        <v>156</v>
      </c>
      <c r="J40" s="248" t="s">
        <v>71</v>
      </c>
      <c r="K40" s="206" t="s">
        <v>188</v>
      </c>
      <c r="L40" s="230">
        <v>930</v>
      </c>
      <c r="M40" s="229" t="s">
        <v>31</v>
      </c>
      <c r="N40" s="229" t="s">
        <v>82</v>
      </c>
      <c r="O40" s="208">
        <v>7303150600</v>
      </c>
      <c r="P40" s="208">
        <v>200</v>
      </c>
      <c r="Q40" s="208">
        <v>220</v>
      </c>
      <c r="R40" s="212">
        <v>13736618.060000001</v>
      </c>
      <c r="S40" s="212">
        <v>13690455.720000001</v>
      </c>
      <c r="T40" s="212">
        <v>15963370.699999999</v>
      </c>
      <c r="U40" s="212">
        <v>15963370.699999999</v>
      </c>
      <c r="V40" s="213">
        <v>0</v>
      </c>
      <c r="W40" s="213">
        <v>0</v>
      </c>
      <c r="X40" s="211">
        <v>0</v>
      </c>
      <c r="Y40" s="11"/>
      <c r="Z40" s="9"/>
      <c r="AA40" s="10"/>
    </row>
    <row r="41" spans="1:27" s="47" customFormat="1" ht="22.5" customHeight="1">
      <c r="A41" s="235"/>
      <c r="B41" s="236"/>
      <c r="C41" s="236"/>
      <c r="D41" s="236"/>
      <c r="E41" s="236"/>
      <c r="F41" s="236"/>
      <c r="G41" s="236"/>
      <c r="H41" s="236"/>
      <c r="I41" s="248" t="s">
        <v>189</v>
      </c>
      <c r="J41" s="248"/>
      <c r="K41" s="235" t="s">
        <v>190</v>
      </c>
      <c r="L41" s="230"/>
      <c r="M41" s="229"/>
      <c r="N41" s="229"/>
      <c r="O41" s="134">
        <v>8503150601</v>
      </c>
      <c r="P41" s="208">
        <v>200</v>
      </c>
      <c r="Q41" s="208">
        <v>220</v>
      </c>
      <c r="R41" s="134"/>
      <c r="S41" s="134"/>
      <c r="T41" s="49">
        <v>0</v>
      </c>
      <c r="U41" s="212">
        <v>0</v>
      </c>
      <c r="V41" s="213">
        <v>16323612.699999999</v>
      </c>
      <c r="W41" s="213">
        <v>5954149</v>
      </c>
      <c r="X41" s="211">
        <v>10852269</v>
      </c>
      <c r="Y41" s="11"/>
      <c r="Z41" s="9"/>
      <c r="AA41" s="10"/>
    </row>
    <row r="42" spans="1:27" s="47" customFormat="1" ht="22.5" customHeight="1">
      <c r="A42" s="235"/>
      <c r="B42" s="236"/>
      <c r="C42" s="236"/>
      <c r="D42" s="236"/>
      <c r="E42" s="236"/>
      <c r="F42" s="236"/>
      <c r="G42" s="236"/>
      <c r="H42" s="236"/>
      <c r="I42" s="248"/>
      <c r="J42" s="248"/>
      <c r="K42" s="235"/>
      <c r="L42" s="230"/>
      <c r="M42" s="229"/>
      <c r="N42" s="229"/>
      <c r="O42" s="134">
        <v>8503150602</v>
      </c>
      <c r="P42" s="208">
        <v>200</v>
      </c>
      <c r="Q42" s="208">
        <v>220</v>
      </c>
      <c r="R42" s="134"/>
      <c r="S42" s="134"/>
      <c r="T42" s="49">
        <v>0</v>
      </c>
      <c r="U42" s="212">
        <v>0</v>
      </c>
      <c r="V42" s="213">
        <v>1458182.13</v>
      </c>
      <c r="W42" s="213">
        <v>2130000</v>
      </c>
      <c r="X42" s="211">
        <v>2130000</v>
      </c>
      <c r="Y42" s="11"/>
      <c r="Z42" s="9"/>
      <c r="AA42" s="10"/>
    </row>
    <row r="43" spans="1:27" s="35" customFormat="1" ht="22.5" customHeight="1">
      <c r="A43" s="235"/>
      <c r="B43" s="236"/>
      <c r="C43" s="236"/>
      <c r="D43" s="236"/>
      <c r="E43" s="236"/>
      <c r="F43" s="236"/>
      <c r="G43" s="236"/>
      <c r="H43" s="236"/>
      <c r="I43" s="248"/>
      <c r="J43" s="248"/>
      <c r="K43" s="235"/>
      <c r="L43" s="230"/>
      <c r="M43" s="229"/>
      <c r="N43" s="229"/>
      <c r="O43" s="134">
        <v>8503150603</v>
      </c>
      <c r="P43" s="208">
        <v>200</v>
      </c>
      <c r="Q43" s="208">
        <v>220</v>
      </c>
      <c r="R43" s="134"/>
      <c r="S43" s="134"/>
      <c r="T43" s="49">
        <v>0</v>
      </c>
      <c r="U43" s="212">
        <v>0</v>
      </c>
      <c r="V43" s="213">
        <v>146472.22</v>
      </c>
      <c r="W43" s="213">
        <v>100000</v>
      </c>
      <c r="X43" s="211">
        <v>100000</v>
      </c>
      <c r="Y43" s="11"/>
      <c r="Z43" s="9"/>
      <c r="AA43" s="10"/>
    </row>
    <row r="44" spans="1:27" s="47" customFormat="1" ht="18" customHeight="1">
      <c r="A44" s="235"/>
      <c r="B44" s="236"/>
      <c r="C44" s="236"/>
      <c r="D44" s="236"/>
      <c r="E44" s="236"/>
      <c r="F44" s="236"/>
      <c r="G44" s="236"/>
      <c r="H44" s="236"/>
      <c r="I44" s="248"/>
      <c r="J44" s="248"/>
      <c r="K44" s="235"/>
      <c r="L44" s="230"/>
      <c r="M44" s="229"/>
      <c r="N44" s="229"/>
      <c r="O44" s="134" t="s">
        <v>247</v>
      </c>
      <c r="P44" s="208">
        <v>200</v>
      </c>
      <c r="Q44" s="208">
        <v>220</v>
      </c>
      <c r="R44" s="134"/>
      <c r="S44" s="134"/>
      <c r="T44" s="49">
        <v>0</v>
      </c>
      <c r="U44" s="212">
        <v>0</v>
      </c>
      <c r="V44" s="213">
        <v>550162.18000000005</v>
      </c>
      <c r="W44" s="213">
        <v>0</v>
      </c>
      <c r="X44" s="211">
        <v>0</v>
      </c>
      <c r="Y44" s="11"/>
      <c r="Z44" s="9"/>
      <c r="AA44" s="10"/>
    </row>
    <row r="45" spans="1:27" s="47" customFormat="1" ht="18" customHeight="1">
      <c r="A45" s="235"/>
      <c r="B45" s="236"/>
      <c r="C45" s="236"/>
      <c r="D45" s="236"/>
      <c r="E45" s="236"/>
      <c r="F45" s="236"/>
      <c r="G45" s="236"/>
      <c r="H45" s="236"/>
      <c r="I45" s="248"/>
      <c r="J45" s="248"/>
      <c r="K45" s="235"/>
      <c r="L45" s="230"/>
      <c r="M45" s="229"/>
      <c r="N45" s="229"/>
      <c r="O45" s="134" t="s">
        <v>225</v>
      </c>
      <c r="P45" s="208">
        <v>200</v>
      </c>
      <c r="Q45" s="208">
        <v>220</v>
      </c>
      <c r="R45" s="134"/>
      <c r="S45" s="134"/>
      <c r="T45" s="49">
        <v>0</v>
      </c>
      <c r="U45" s="212">
        <v>0</v>
      </c>
      <c r="V45" s="213">
        <v>9282300</v>
      </c>
      <c r="W45" s="213">
        <v>0</v>
      </c>
      <c r="X45" s="211">
        <v>0</v>
      </c>
      <c r="Y45" s="11"/>
      <c r="Z45" s="9"/>
      <c r="AA45" s="10"/>
    </row>
    <row r="46" spans="1:27" s="43" customFormat="1" ht="15" customHeight="1">
      <c r="A46" s="235"/>
      <c r="B46" s="236"/>
      <c r="C46" s="236"/>
      <c r="D46" s="236"/>
      <c r="E46" s="236"/>
      <c r="F46" s="236"/>
      <c r="G46" s="236"/>
      <c r="H46" s="236"/>
      <c r="I46" s="248" t="s">
        <v>211</v>
      </c>
      <c r="J46" s="248"/>
      <c r="K46" s="235" t="s">
        <v>226</v>
      </c>
      <c r="L46" s="230"/>
      <c r="M46" s="229"/>
      <c r="N46" s="229"/>
      <c r="O46" s="208" t="s">
        <v>177</v>
      </c>
      <c r="P46" s="208">
        <v>200</v>
      </c>
      <c r="Q46" s="208">
        <v>220</v>
      </c>
      <c r="R46" s="212">
        <v>0</v>
      </c>
      <c r="S46" s="212">
        <v>0</v>
      </c>
      <c r="T46" s="212">
        <v>4029161.68</v>
      </c>
      <c r="U46" s="212">
        <v>4029160.89</v>
      </c>
      <c r="V46" s="213">
        <v>0</v>
      </c>
      <c r="W46" s="213">
        <v>0</v>
      </c>
      <c r="X46" s="211">
        <v>0</v>
      </c>
      <c r="Y46" s="11"/>
      <c r="Z46" s="9"/>
      <c r="AA46" s="10"/>
    </row>
    <row r="47" spans="1:27" s="43" customFormat="1" ht="28.5" customHeight="1">
      <c r="A47" s="235"/>
      <c r="B47" s="236"/>
      <c r="C47" s="236"/>
      <c r="D47" s="236"/>
      <c r="E47" s="236"/>
      <c r="F47" s="236"/>
      <c r="G47" s="236"/>
      <c r="H47" s="236"/>
      <c r="I47" s="248"/>
      <c r="J47" s="248"/>
      <c r="K47" s="235"/>
      <c r="L47" s="230"/>
      <c r="M47" s="229"/>
      <c r="N47" s="229"/>
      <c r="O47" s="208" t="s">
        <v>248</v>
      </c>
      <c r="P47" s="208">
        <v>200</v>
      </c>
      <c r="Q47" s="208">
        <v>220</v>
      </c>
      <c r="R47" s="212"/>
      <c r="S47" s="212"/>
      <c r="T47" s="212">
        <v>0</v>
      </c>
      <c r="U47" s="212">
        <v>0</v>
      </c>
      <c r="V47" s="213">
        <v>0</v>
      </c>
      <c r="W47" s="213">
        <v>3893000</v>
      </c>
      <c r="X47" s="211">
        <v>3893000</v>
      </c>
      <c r="Y47" s="11"/>
      <c r="Z47" s="9"/>
      <c r="AA47" s="10"/>
    </row>
    <row r="48" spans="1:27" s="35" customFormat="1" ht="33" customHeight="1">
      <c r="A48" s="235"/>
      <c r="B48" s="236"/>
      <c r="C48" s="236"/>
      <c r="D48" s="236"/>
      <c r="E48" s="236"/>
      <c r="F48" s="236"/>
      <c r="G48" s="236"/>
      <c r="H48" s="236"/>
      <c r="I48" s="248" t="s">
        <v>157</v>
      </c>
      <c r="J48" s="248" t="s">
        <v>71</v>
      </c>
      <c r="K48" s="235" t="s">
        <v>188</v>
      </c>
      <c r="L48" s="230">
        <v>930</v>
      </c>
      <c r="M48" s="229" t="s">
        <v>31</v>
      </c>
      <c r="N48" s="229" t="s">
        <v>82</v>
      </c>
      <c r="O48" s="230">
        <v>7403150600</v>
      </c>
      <c r="P48" s="230">
        <v>200</v>
      </c>
      <c r="Q48" s="230">
        <v>220</v>
      </c>
      <c r="R48" s="231">
        <v>1911676.27</v>
      </c>
      <c r="S48" s="231">
        <v>1572558.76</v>
      </c>
      <c r="T48" s="231">
        <v>658228.77</v>
      </c>
      <c r="U48" s="231">
        <v>658228.77</v>
      </c>
      <c r="V48" s="232">
        <v>0</v>
      </c>
      <c r="W48" s="232">
        <v>0</v>
      </c>
      <c r="X48" s="243">
        <v>0</v>
      </c>
      <c r="Y48" s="11"/>
      <c r="Z48" s="9"/>
      <c r="AA48" s="10"/>
    </row>
    <row r="49" spans="1:27" s="32" customFormat="1" ht="1.5" customHeight="1">
      <c r="A49" s="235"/>
      <c r="B49" s="236"/>
      <c r="C49" s="236"/>
      <c r="D49" s="236"/>
      <c r="E49" s="236"/>
      <c r="F49" s="236"/>
      <c r="G49" s="236"/>
      <c r="H49" s="236"/>
      <c r="I49" s="248"/>
      <c r="J49" s="248"/>
      <c r="K49" s="235"/>
      <c r="L49" s="230"/>
      <c r="M49" s="229"/>
      <c r="N49" s="229"/>
      <c r="O49" s="230"/>
      <c r="P49" s="230"/>
      <c r="Q49" s="230"/>
      <c r="R49" s="231"/>
      <c r="S49" s="231"/>
      <c r="T49" s="231"/>
      <c r="U49" s="231"/>
      <c r="V49" s="232"/>
      <c r="W49" s="232"/>
      <c r="X49" s="243"/>
      <c r="Y49" s="11"/>
      <c r="Z49" s="9"/>
      <c r="AA49" s="10"/>
    </row>
    <row r="50" spans="1:27" s="35" customFormat="1" ht="24" customHeight="1">
      <c r="A50" s="235"/>
      <c r="B50" s="236"/>
      <c r="C50" s="236"/>
      <c r="D50" s="236"/>
      <c r="E50" s="236"/>
      <c r="F50" s="236"/>
      <c r="G50" s="236"/>
      <c r="H50" s="236"/>
      <c r="I50" s="248" t="s">
        <v>158</v>
      </c>
      <c r="J50" s="248" t="s">
        <v>79</v>
      </c>
      <c r="K50" s="235" t="s">
        <v>192</v>
      </c>
      <c r="L50" s="208">
        <v>930</v>
      </c>
      <c r="M50" s="207" t="s">
        <v>31</v>
      </c>
      <c r="N50" s="207" t="s">
        <v>82</v>
      </c>
      <c r="O50" s="208">
        <v>7503150600</v>
      </c>
      <c r="P50" s="208">
        <v>200</v>
      </c>
      <c r="Q50" s="208">
        <v>220</v>
      </c>
      <c r="R50" s="212">
        <v>2167482.1800000002</v>
      </c>
      <c r="S50" s="212">
        <v>1995007.01</v>
      </c>
      <c r="T50" s="212">
        <v>661654.88</v>
      </c>
      <c r="U50" s="212">
        <v>661654.88</v>
      </c>
      <c r="V50" s="213">
        <v>0</v>
      </c>
      <c r="W50" s="213">
        <v>0</v>
      </c>
      <c r="X50" s="211">
        <v>0</v>
      </c>
      <c r="Y50" s="11"/>
      <c r="Z50" s="9"/>
      <c r="AA50" s="10"/>
    </row>
    <row r="51" spans="1:27" s="35" customFormat="1" ht="24.75" customHeight="1">
      <c r="A51" s="235"/>
      <c r="B51" s="236"/>
      <c r="C51" s="236"/>
      <c r="D51" s="236"/>
      <c r="E51" s="236"/>
      <c r="F51" s="236"/>
      <c r="G51" s="236"/>
      <c r="H51" s="236"/>
      <c r="I51" s="248"/>
      <c r="J51" s="248"/>
      <c r="K51" s="235"/>
      <c r="L51" s="208">
        <v>930</v>
      </c>
      <c r="M51" s="207" t="s">
        <v>31</v>
      </c>
      <c r="N51" s="207" t="s">
        <v>82</v>
      </c>
      <c r="O51" s="208">
        <v>7500100100</v>
      </c>
      <c r="P51" s="208">
        <v>200</v>
      </c>
      <c r="Q51" s="208">
        <v>220</v>
      </c>
      <c r="R51" s="212">
        <v>8032113</v>
      </c>
      <c r="S51" s="212">
        <v>8025601.1100000003</v>
      </c>
      <c r="T51" s="212">
        <v>9252.15</v>
      </c>
      <c r="U51" s="212">
        <v>9252.15</v>
      </c>
      <c r="V51" s="213">
        <v>0</v>
      </c>
      <c r="W51" s="213">
        <v>0</v>
      </c>
      <c r="X51" s="211">
        <v>0</v>
      </c>
      <c r="Y51" s="11"/>
      <c r="Z51" s="9"/>
      <c r="AA51" s="10"/>
    </row>
    <row r="52" spans="1:27" s="72" customFormat="1" ht="78" customHeight="1">
      <c r="A52" s="220" t="s">
        <v>254</v>
      </c>
      <c r="B52" s="217">
        <v>5009</v>
      </c>
      <c r="C52" s="217" t="s">
        <v>53</v>
      </c>
      <c r="D52" s="217" t="s">
        <v>81</v>
      </c>
      <c r="E52" s="217" t="s">
        <v>117</v>
      </c>
      <c r="F52" s="217"/>
      <c r="G52" s="217"/>
      <c r="H52" s="217"/>
      <c r="I52" s="206" t="s">
        <v>168</v>
      </c>
      <c r="J52" s="206" t="s">
        <v>71</v>
      </c>
      <c r="K52" s="206" t="s">
        <v>169</v>
      </c>
      <c r="L52" s="208">
        <v>930</v>
      </c>
      <c r="M52" s="207" t="s">
        <v>32</v>
      </c>
      <c r="N52" s="207" t="s">
        <v>28</v>
      </c>
      <c r="O52" s="208">
        <v>7110000201</v>
      </c>
      <c r="P52" s="208">
        <v>200</v>
      </c>
      <c r="Q52" s="208">
        <v>220</v>
      </c>
      <c r="R52" s="212">
        <v>0</v>
      </c>
      <c r="S52" s="212">
        <v>0</v>
      </c>
      <c r="T52" s="212">
        <v>586466.43999999994</v>
      </c>
      <c r="U52" s="212">
        <v>586466.43999999994</v>
      </c>
      <c r="V52" s="213">
        <v>0</v>
      </c>
      <c r="W52" s="213">
        <v>0</v>
      </c>
      <c r="X52" s="211">
        <v>0</v>
      </c>
      <c r="Y52" s="11"/>
      <c r="Z52" s="9"/>
      <c r="AA52" s="10"/>
    </row>
    <row r="53" spans="1:27" s="72" customFormat="1" ht="24" customHeight="1">
      <c r="A53" s="222"/>
      <c r="B53" s="218"/>
      <c r="C53" s="218"/>
      <c r="D53" s="218"/>
      <c r="E53" s="218"/>
      <c r="F53" s="218"/>
      <c r="G53" s="218"/>
      <c r="H53" s="218"/>
      <c r="I53" s="235" t="s">
        <v>211</v>
      </c>
      <c r="J53" s="235" t="s">
        <v>60</v>
      </c>
      <c r="K53" s="235" t="s">
        <v>80</v>
      </c>
      <c r="L53" s="197">
        <v>930</v>
      </c>
      <c r="M53" s="196" t="s">
        <v>19</v>
      </c>
      <c r="N53" s="196" t="s">
        <v>30</v>
      </c>
      <c r="O53" s="197" t="s">
        <v>178</v>
      </c>
      <c r="P53" s="197">
        <v>300</v>
      </c>
      <c r="Q53" s="197">
        <v>260</v>
      </c>
      <c r="R53" s="198">
        <v>1698851.2</v>
      </c>
      <c r="S53" s="198">
        <v>1698851.2</v>
      </c>
      <c r="T53" s="198">
        <v>887043</v>
      </c>
      <c r="U53" s="198">
        <v>887043</v>
      </c>
      <c r="V53" s="199">
        <v>0</v>
      </c>
      <c r="W53" s="199">
        <v>0</v>
      </c>
      <c r="X53" s="202">
        <v>0</v>
      </c>
      <c r="Y53" s="11"/>
      <c r="Z53" s="9"/>
      <c r="AA53" s="10"/>
    </row>
    <row r="54" spans="1:27" s="72" customFormat="1" ht="21.75" customHeight="1">
      <c r="A54" s="222"/>
      <c r="B54" s="218"/>
      <c r="C54" s="218"/>
      <c r="D54" s="218"/>
      <c r="E54" s="218"/>
      <c r="F54" s="218"/>
      <c r="G54" s="218"/>
      <c r="H54" s="218"/>
      <c r="I54" s="235"/>
      <c r="J54" s="235"/>
      <c r="K54" s="235"/>
      <c r="L54" s="197">
        <v>930</v>
      </c>
      <c r="M54" s="196" t="s">
        <v>19</v>
      </c>
      <c r="N54" s="196" t="s">
        <v>30</v>
      </c>
      <c r="O54" s="197" t="s">
        <v>123</v>
      </c>
      <c r="P54" s="197">
        <v>300</v>
      </c>
      <c r="Q54" s="197">
        <v>260</v>
      </c>
      <c r="R54" s="198">
        <v>1788889</v>
      </c>
      <c r="S54" s="198">
        <v>1788889</v>
      </c>
      <c r="T54" s="198">
        <v>1113270</v>
      </c>
      <c r="U54" s="198">
        <v>1113270</v>
      </c>
      <c r="V54" s="199">
        <v>0</v>
      </c>
      <c r="W54" s="199">
        <v>0</v>
      </c>
      <c r="X54" s="202">
        <v>0</v>
      </c>
      <c r="Y54" s="11"/>
      <c r="Z54" s="9"/>
      <c r="AA54" s="10"/>
    </row>
    <row r="55" spans="1:27" s="72" customFormat="1" ht="22.5" customHeight="1">
      <c r="A55" s="221"/>
      <c r="B55" s="219"/>
      <c r="C55" s="219"/>
      <c r="D55" s="219"/>
      <c r="E55" s="219"/>
      <c r="F55" s="219"/>
      <c r="G55" s="219"/>
      <c r="H55" s="219"/>
      <c r="I55" s="235"/>
      <c r="J55" s="235"/>
      <c r="K55" s="235"/>
      <c r="L55" s="197">
        <v>930</v>
      </c>
      <c r="M55" s="196" t="s">
        <v>19</v>
      </c>
      <c r="N55" s="196" t="s">
        <v>30</v>
      </c>
      <c r="O55" s="197" t="s">
        <v>124</v>
      </c>
      <c r="P55" s="197">
        <v>300</v>
      </c>
      <c r="Q55" s="197">
        <v>260</v>
      </c>
      <c r="R55" s="198">
        <v>242656</v>
      </c>
      <c r="S55" s="198">
        <v>242656</v>
      </c>
      <c r="T55" s="198">
        <v>525362.73</v>
      </c>
      <c r="U55" s="198">
        <v>525362.73</v>
      </c>
      <c r="V55" s="199">
        <v>0</v>
      </c>
      <c r="W55" s="199">
        <v>0</v>
      </c>
      <c r="X55" s="202">
        <v>0</v>
      </c>
      <c r="Y55" s="11"/>
      <c r="Z55" s="9"/>
      <c r="AA55" s="10"/>
    </row>
    <row r="56" spans="1:27" s="34" customFormat="1" ht="33.75" customHeight="1">
      <c r="A56" s="235" t="s">
        <v>255</v>
      </c>
      <c r="B56" s="236">
        <v>5012</v>
      </c>
      <c r="C56" s="236" t="s">
        <v>53</v>
      </c>
      <c r="D56" s="236" t="s">
        <v>140</v>
      </c>
      <c r="E56" s="236" t="s">
        <v>117</v>
      </c>
      <c r="F56" s="236"/>
      <c r="G56" s="236"/>
      <c r="H56" s="236"/>
      <c r="I56" s="93" t="s">
        <v>141</v>
      </c>
      <c r="J56" s="206" t="s">
        <v>62</v>
      </c>
      <c r="K56" s="93" t="s">
        <v>142</v>
      </c>
      <c r="L56" s="230">
        <v>930</v>
      </c>
      <c r="M56" s="229" t="s">
        <v>31</v>
      </c>
      <c r="N56" s="229" t="s">
        <v>33</v>
      </c>
      <c r="O56" s="229" t="s">
        <v>144</v>
      </c>
      <c r="P56" s="229" t="s">
        <v>66</v>
      </c>
      <c r="Q56" s="230">
        <v>220</v>
      </c>
      <c r="R56" s="90">
        <v>0</v>
      </c>
      <c r="S56" s="90">
        <v>0</v>
      </c>
      <c r="T56" s="231">
        <v>3600000</v>
      </c>
      <c r="U56" s="231">
        <v>3600000</v>
      </c>
      <c r="V56" s="232">
        <v>0</v>
      </c>
      <c r="W56" s="232">
        <v>0</v>
      </c>
      <c r="X56" s="243">
        <v>0</v>
      </c>
      <c r="Y56" s="69"/>
      <c r="Z56" s="70"/>
      <c r="AA56" s="71"/>
    </row>
    <row r="57" spans="1:27" s="47" customFormat="1" ht="36.75" customHeight="1">
      <c r="A57" s="253"/>
      <c r="B57" s="253"/>
      <c r="C57" s="255"/>
      <c r="D57" s="255"/>
      <c r="E57" s="255"/>
      <c r="F57" s="253"/>
      <c r="G57" s="253"/>
      <c r="H57" s="253"/>
      <c r="I57" s="83" t="s">
        <v>143</v>
      </c>
      <c r="J57" s="254" t="s">
        <v>63</v>
      </c>
      <c r="K57" s="93" t="s">
        <v>193</v>
      </c>
      <c r="L57" s="230"/>
      <c r="M57" s="229"/>
      <c r="N57" s="229"/>
      <c r="O57" s="229"/>
      <c r="P57" s="229"/>
      <c r="Q57" s="230"/>
      <c r="R57" s="90"/>
      <c r="S57" s="90"/>
      <c r="T57" s="231"/>
      <c r="U57" s="231"/>
      <c r="V57" s="232"/>
      <c r="W57" s="232"/>
      <c r="X57" s="243"/>
      <c r="Y57" s="11"/>
      <c r="Z57" s="9"/>
      <c r="AA57" s="10"/>
    </row>
    <row r="58" spans="1:27" s="35" customFormat="1" ht="39" customHeight="1">
      <c r="A58" s="253"/>
      <c r="B58" s="253"/>
      <c r="C58" s="255"/>
      <c r="D58" s="255"/>
      <c r="E58" s="255"/>
      <c r="F58" s="253"/>
      <c r="G58" s="253"/>
      <c r="H58" s="253"/>
      <c r="I58" s="83" t="s">
        <v>194</v>
      </c>
      <c r="J58" s="254"/>
      <c r="K58" s="93" t="s">
        <v>195</v>
      </c>
      <c r="L58" s="91">
        <v>930</v>
      </c>
      <c r="M58" s="92" t="s">
        <v>31</v>
      </c>
      <c r="N58" s="92" t="s">
        <v>33</v>
      </c>
      <c r="O58" s="92" t="s">
        <v>227</v>
      </c>
      <c r="P58" s="92" t="s">
        <v>66</v>
      </c>
      <c r="Q58" s="91">
        <v>220</v>
      </c>
      <c r="R58" s="90"/>
      <c r="S58" s="90"/>
      <c r="T58" s="90">
        <v>0</v>
      </c>
      <c r="U58" s="90">
        <v>0</v>
      </c>
      <c r="V58" s="94">
        <v>3422984.5</v>
      </c>
      <c r="W58" s="94">
        <v>3000000</v>
      </c>
      <c r="X58" s="132">
        <v>3000000</v>
      </c>
      <c r="Y58" s="11"/>
      <c r="Z58" s="9"/>
      <c r="AA58" s="10"/>
    </row>
    <row r="59" spans="1:27" s="73" customFormat="1" ht="72" customHeight="1">
      <c r="A59" s="135" t="s">
        <v>256</v>
      </c>
      <c r="B59" s="136">
        <v>5018</v>
      </c>
      <c r="C59" s="131" t="s">
        <v>53</v>
      </c>
      <c r="D59" s="136" t="s">
        <v>242</v>
      </c>
      <c r="E59" s="131" t="s">
        <v>117</v>
      </c>
      <c r="F59" s="137"/>
      <c r="G59" s="137"/>
      <c r="H59" s="137"/>
      <c r="I59" s="83" t="s">
        <v>239</v>
      </c>
      <c r="J59" s="209" t="s">
        <v>63</v>
      </c>
      <c r="K59" s="93" t="s">
        <v>240</v>
      </c>
      <c r="L59" s="91">
        <v>930</v>
      </c>
      <c r="M59" s="92" t="s">
        <v>32</v>
      </c>
      <c r="N59" s="92" t="s">
        <v>28</v>
      </c>
      <c r="O59" s="92" t="s">
        <v>241</v>
      </c>
      <c r="P59" s="92" t="s">
        <v>66</v>
      </c>
      <c r="Q59" s="91">
        <v>300</v>
      </c>
      <c r="R59" s="138"/>
      <c r="S59" s="138"/>
      <c r="T59" s="90">
        <v>0</v>
      </c>
      <c r="U59" s="90">
        <v>0</v>
      </c>
      <c r="V59" s="94">
        <v>2580</v>
      </c>
      <c r="W59" s="94">
        <v>0</v>
      </c>
      <c r="X59" s="132">
        <v>0</v>
      </c>
      <c r="Y59" s="11"/>
      <c r="Z59" s="9"/>
      <c r="AA59" s="10"/>
    </row>
    <row r="60" spans="1:27" ht="25.5" customHeight="1">
      <c r="A60" s="235" t="s">
        <v>257</v>
      </c>
      <c r="B60" s="236">
        <v>5019</v>
      </c>
      <c r="C60" s="236" t="s">
        <v>53</v>
      </c>
      <c r="D60" s="236" t="s">
        <v>76</v>
      </c>
      <c r="E60" s="236" t="s">
        <v>117</v>
      </c>
      <c r="F60" s="217"/>
      <c r="G60" s="217"/>
      <c r="H60" s="236"/>
      <c r="I60" s="93" t="s">
        <v>77</v>
      </c>
      <c r="J60" s="209" t="s">
        <v>71</v>
      </c>
      <c r="K60" s="93" t="s">
        <v>78</v>
      </c>
      <c r="L60" s="230">
        <v>930</v>
      </c>
      <c r="M60" s="229" t="s">
        <v>32</v>
      </c>
      <c r="N60" s="229" t="s">
        <v>29</v>
      </c>
      <c r="O60" s="230">
        <v>7603510500</v>
      </c>
      <c r="P60" s="230">
        <v>800</v>
      </c>
      <c r="Q60" s="230">
        <v>240</v>
      </c>
      <c r="R60" s="231">
        <v>1000000</v>
      </c>
      <c r="S60" s="231">
        <v>1000000</v>
      </c>
      <c r="T60" s="231">
        <v>1000000</v>
      </c>
      <c r="U60" s="231">
        <v>1000000</v>
      </c>
      <c r="V60" s="232">
        <v>0</v>
      </c>
      <c r="W60" s="232">
        <v>0</v>
      </c>
      <c r="X60" s="243">
        <v>0</v>
      </c>
      <c r="Y60" s="11"/>
      <c r="Z60" s="9"/>
      <c r="AA60" s="10"/>
    </row>
    <row r="61" spans="1:27" ht="33" customHeight="1">
      <c r="A61" s="235"/>
      <c r="B61" s="236"/>
      <c r="C61" s="236"/>
      <c r="D61" s="236"/>
      <c r="E61" s="236"/>
      <c r="F61" s="218"/>
      <c r="G61" s="218"/>
      <c r="H61" s="236"/>
      <c r="I61" s="93" t="s">
        <v>196</v>
      </c>
      <c r="J61" s="209" t="s">
        <v>79</v>
      </c>
      <c r="K61" s="93" t="s">
        <v>197</v>
      </c>
      <c r="L61" s="230"/>
      <c r="M61" s="229"/>
      <c r="N61" s="229"/>
      <c r="O61" s="230"/>
      <c r="P61" s="230"/>
      <c r="Q61" s="230"/>
      <c r="R61" s="231"/>
      <c r="S61" s="231"/>
      <c r="T61" s="231"/>
      <c r="U61" s="231"/>
      <c r="V61" s="232"/>
      <c r="W61" s="232"/>
      <c r="X61" s="243"/>
      <c r="Y61" s="11"/>
      <c r="Z61" s="9"/>
      <c r="AA61" s="10"/>
    </row>
    <row r="62" spans="1:27" s="35" customFormat="1" ht="40.5" customHeight="1">
      <c r="A62" s="235"/>
      <c r="B62" s="236"/>
      <c r="C62" s="236"/>
      <c r="D62" s="236"/>
      <c r="E62" s="236"/>
      <c r="F62" s="218"/>
      <c r="G62" s="218"/>
      <c r="H62" s="236"/>
      <c r="I62" s="93" t="s">
        <v>136</v>
      </c>
      <c r="J62" s="209" t="s">
        <v>71</v>
      </c>
      <c r="K62" s="93" t="s">
        <v>184</v>
      </c>
      <c r="L62" s="230"/>
      <c r="M62" s="229"/>
      <c r="N62" s="229"/>
      <c r="O62" s="230"/>
      <c r="P62" s="230"/>
      <c r="Q62" s="230"/>
      <c r="R62" s="231"/>
      <c r="S62" s="231"/>
      <c r="T62" s="231"/>
      <c r="U62" s="231"/>
      <c r="V62" s="232"/>
      <c r="W62" s="232"/>
      <c r="X62" s="243"/>
      <c r="Y62" s="11"/>
      <c r="Z62" s="9"/>
      <c r="AA62" s="10"/>
    </row>
    <row r="63" spans="1:27" ht="11.25" customHeight="1">
      <c r="A63" s="235"/>
      <c r="B63" s="236"/>
      <c r="C63" s="236"/>
      <c r="D63" s="236"/>
      <c r="E63" s="236"/>
      <c r="F63" s="218"/>
      <c r="G63" s="218"/>
      <c r="H63" s="236"/>
      <c r="I63" s="235" t="s">
        <v>198</v>
      </c>
      <c r="J63" s="254" t="s">
        <v>71</v>
      </c>
      <c r="K63" s="235" t="s">
        <v>199</v>
      </c>
      <c r="L63" s="230"/>
      <c r="M63" s="229"/>
      <c r="N63" s="229"/>
      <c r="O63" s="230">
        <v>7303510500</v>
      </c>
      <c r="P63" s="230"/>
      <c r="Q63" s="230"/>
      <c r="R63" s="90"/>
      <c r="S63" s="90"/>
      <c r="T63" s="231">
        <v>0</v>
      </c>
      <c r="U63" s="231">
        <v>0</v>
      </c>
      <c r="V63" s="232">
        <v>1200000</v>
      </c>
      <c r="W63" s="232">
        <v>1000000</v>
      </c>
      <c r="X63" s="243">
        <v>1000000</v>
      </c>
      <c r="Y63" s="11"/>
      <c r="Z63" s="9"/>
      <c r="AA63" s="10"/>
    </row>
    <row r="64" spans="1:27" s="25" customFormat="1" ht="10.5" customHeight="1">
      <c r="A64" s="235"/>
      <c r="B64" s="236"/>
      <c r="C64" s="236"/>
      <c r="D64" s="236"/>
      <c r="E64" s="236"/>
      <c r="F64" s="218"/>
      <c r="G64" s="218"/>
      <c r="H64" s="236"/>
      <c r="I64" s="235"/>
      <c r="J64" s="254"/>
      <c r="K64" s="235"/>
      <c r="L64" s="230"/>
      <c r="M64" s="229"/>
      <c r="N64" s="229"/>
      <c r="O64" s="230"/>
      <c r="P64" s="230"/>
      <c r="Q64" s="230"/>
      <c r="R64" s="90"/>
      <c r="S64" s="90"/>
      <c r="T64" s="231"/>
      <c r="U64" s="231"/>
      <c r="V64" s="232"/>
      <c r="W64" s="232"/>
      <c r="X64" s="243"/>
      <c r="Y64" s="11"/>
      <c r="Z64" s="9"/>
      <c r="AA64" s="10"/>
    </row>
    <row r="65" spans="1:27" s="26" customFormat="1" ht="10.5" customHeight="1">
      <c r="A65" s="235"/>
      <c r="B65" s="236"/>
      <c r="C65" s="236"/>
      <c r="D65" s="236"/>
      <c r="E65" s="236"/>
      <c r="F65" s="218"/>
      <c r="G65" s="218"/>
      <c r="H65" s="236"/>
      <c r="I65" s="235"/>
      <c r="J65" s="254"/>
      <c r="K65" s="235"/>
      <c r="L65" s="230"/>
      <c r="M65" s="229"/>
      <c r="N65" s="229"/>
      <c r="O65" s="230"/>
      <c r="P65" s="230"/>
      <c r="Q65" s="230"/>
      <c r="R65" s="90"/>
      <c r="S65" s="90"/>
      <c r="T65" s="231"/>
      <c r="U65" s="231"/>
      <c r="V65" s="232"/>
      <c r="W65" s="232"/>
      <c r="X65" s="243"/>
      <c r="Y65" s="11"/>
      <c r="Z65" s="9"/>
      <c r="AA65" s="10"/>
    </row>
    <row r="66" spans="1:27" s="25" customFormat="1" ht="10.5" customHeight="1">
      <c r="A66" s="235"/>
      <c r="B66" s="236"/>
      <c r="C66" s="236"/>
      <c r="D66" s="236"/>
      <c r="E66" s="236"/>
      <c r="F66" s="219"/>
      <c r="G66" s="219"/>
      <c r="H66" s="236"/>
      <c r="I66" s="235"/>
      <c r="J66" s="254"/>
      <c r="K66" s="235"/>
      <c r="L66" s="230"/>
      <c r="M66" s="229"/>
      <c r="N66" s="229"/>
      <c r="O66" s="230"/>
      <c r="P66" s="230"/>
      <c r="Q66" s="230"/>
      <c r="R66" s="90"/>
      <c r="S66" s="90"/>
      <c r="T66" s="231"/>
      <c r="U66" s="231"/>
      <c r="V66" s="232"/>
      <c r="W66" s="232"/>
      <c r="X66" s="243"/>
      <c r="Y66" s="11"/>
      <c r="Z66" s="9"/>
      <c r="AA66" s="10"/>
    </row>
    <row r="67" spans="1:27" ht="20.25" customHeight="1">
      <c r="A67" s="235" t="s">
        <v>258</v>
      </c>
      <c r="B67" s="236">
        <v>5021</v>
      </c>
      <c r="C67" s="236" t="s">
        <v>53</v>
      </c>
      <c r="D67" s="236" t="s">
        <v>75</v>
      </c>
      <c r="E67" s="236" t="s">
        <v>117</v>
      </c>
      <c r="F67" s="236"/>
      <c r="G67" s="236"/>
      <c r="H67" s="236"/>
      <c r="I67" s="235" t="s">
        <v>137</v>
      </c>
      <c r="J67" s="254" t="s">
        <v>63</v>
      </c>
      <c r="K67" s="235" t="s">
        <v>200</v>
      </c>
      <c r="L67" s="230">
        <v>930</v>
      </c>
      <c r="M67" s="229" t="s">
        <v>33</v>
      </c>
      <c r="N67" s="229" t="s">
        <v>28</v>
      </c>
      <c r="O67" s="230">
        <v>7800002300</v>
      </c>
      <c r="P67" s="230">
        <v>200</v>
      </c>
      <c r="Q67" s="230">
        <v>290</v>
      </c>
      <c r="R67" s="90">
        <v>413658</v>
      </c>
      <c r="S67" s="90">
        <v>413658</v>
      </c>
      <c r="T67" s="231">
        <v>311770</v>
      </c>
      <c r="U67" s="231">
        <v>311770</v>
      </c>
      <c r="V67" s="232">
        <v>0</v>
      </c>
      <c r="W67" s="232">
        <v>0</v>
      </c>
      <c r="X67" s="243">
        <v>0</v>
      </c>
      <c r="Y67" s="11"/>
      <c r="Z67" s="9"/>
      <c r="AA67" s="10"/>
    </row>
    <row r="68" spans="1:27" s="27" customFormat="1" ht="24.75" customHeight="1">
      <c r="A68" s="235"/>
      <c r="B68" s="236"/>
      <c r="C68" s="236"/>
      <c r="D68" s="236"/>
      <c r="E68" s="236"/>
      <c r="F68" s="236"/>
      <c r="G68" s="236"/>
      <c r="H68" s="236"/>
      <c r="I68" s="235"/>
      <c r="J68" s="254"/>
      <c r="K68" s="235"/>
      <c r="L68" s="230"/>
      <c r="M68" s="229"/>
      <c r="N68" s="229"/>
      <c r="O68" s="230"/>
      <c r="P68" s="230"/>
      <c r="Q68" s="230"/>
      <c r="R68" s="50"/>
      <c r="S68" s="50"/>
      <c r="T68" s="231"/>
      <c r="U68" s="231"/>
      <c r="V68" s="232"/>
      <c r="W68" s="232"/>
      <c r="X68" s="243"/>
      <c r="Y68" s="11"/>
      <c r="Z68" s="9"/>
      <c r="AA68" s="10"/>
    </row>
    <row r="69" spans="1:27" s="47" customFormat="1" ht="15">
      <c r="A69" s="235"/>
      <c r="B69" s="236"/>
      <c r="C69" s="236"/>
      <c r="D69" s="236"/>
      <c r="E69" s="236"/>
      <c r="F69" s="236"/>
      <c r="G69" s="236"/>
      <c r="H69" s="236"/>
      <c r="I69" s="235" t="s">
        <v>201</v>
      </c>
      <c r="J69" s="254"/>
      <c r="K69" s="235" t="s">
        <v>187</v>
      </c>
      <c r="L69" s="230">
        <v>930</v>
      </c>
      <c r="M69" s="229" t="s">
        <v>33</v>
      </c>
      <c r="N69" s="229" t="s">
        <v>28</v>
      </c>
      <c r="O69" s="91">
        <v>7700002300</v>
      </c>
      <c r="P69" s="91">
        <v>200</v>
      </c>
      <c r="Q69" s="91">
        <v>220</v>
      </c>
      <c r="R69" s="90">
        <v>12760</v>
      </c>
      <c r="S69" s="90">
        <v>12760</v>
      </c>
      <c r="T69" s="90">
        <v>0</v>
      </c>
      <c r="U69" s="90">
        <v>0</v>
      </c>
      <c r="V69" s="94">
        <v>60000</v>
      </c>
      <c r="W69" s="94">
        <v>10000</v>
      </c>
      <c r="X69" s="132">
        <v>10000</v>
      </c>
      <c r="Y69" s="11"/>
      <c r="Z69" s="9"/>
      <c r="AA69" s="10"/>
    </row>
    <row r="70" spans="1:27" s="47" customFormat="1" ht="15">
      <c r="A70" s="235"/>
      <c r="B70" s="236"/>
      <c r="C70" s="236"/>
      <c r="D70" s="236"/>
      <c r="E70" s="236"/>
      <c r="F70" s="236"/>
      <c r="G70" s="236"/>
      <c r="H70" s="236"/>
      <c r="I70" s="235"/>
      <c r="J70" s="254"/>
      <c r="K70" s="235"/>
      <c r="L70" s="230"/>
      <c r="M70" s="229"/>
      <c r="N70" s="229"/>
      <c r="O70" s="91">
        <v>7700002300</v>
      </c>
      <c r="P70" s="91">
        <v>200</v>
      </c>
      <c r="Q70" s="91">
        <v>290</v>
      </c>
      <c r="R70" s="90">
        <v>12760</v>
      </c>
      <c r="S70" s="90">
        <v>12760</v>
      </c>
      <c r="T70" s="90">
        <v>0</v>
      </c>
      <c r="U70" s="90">
        <v>0</v>
      </c>
      <c r="V70" s="94">
        <v>311781</v>
      </c>
      <c r="W70" s="94">
        <v>489400</v>
      </c>
      <c r="X70" s="132">
        <v>489400</v>
      </c>
      <c r="Y70" s="11"/>
      <c r="Z70" s="9"/>
      <c r="AA70" s="10"/>
    </row>
    <row r="71" spans="1:27" s="35" customFormat="1" ht="15">
      <c r="A71" s="235"/>
      <c r="B71" s="236"/>
      <c r="C71" s="236"/>
      <c r="D71" s="236"/>
      <c r="E71" s="236"/>
      <c r="F71" s="236"/>
      <c r="G71" s="236"/>
      <c r="H71" s="236"/>
      <c r="I71" s="235"/>
      <c r="J71" s="254"/>
      <c r="K71" s="235"/>
      <c r="L71" s="230"/>
      <c r="M71" s="229"/>
      <c r="N71" s="229"/>
      <c r="O71" s="230">
        <v>7700002300</v>
      </c>
      <c r="P71" s="230">
        <v>200</v>
      </c>
      <c r="Q71" s="230">
        <v>300</v>
      </c>
      <c r="R71" s="90">
        <v>12760</v>
      </c>
      <c r="S71" s="90">
        <v>12760</v>
      </c>
      <c r="T71" s="231">
        <v>0</v>
      </c>
      <c r="U71" s="231">
        <v>0</v>
      </c>
      <c r="V71" s="232">
        <v>0</v>
      </c>
      <c r="W71" s="232">
        <v>5000</v>
      </c>
      <c r="X71" s="243">
        <v>5000</v>
      </c>
      <c r="Y71" s="11"/>
      <c r="Z71" s="9"/>
      <c r="AA71" s="10"/>
    </row>
    <row r="72" spans="1:27" s="35" customFormat="1" ht="15">
      <c r="A72" s="235"/>
      <c r="B72" s="236"/>
      <c r="C72" s="236"/>
      <c r="D72" s="236"/>
      <c r="E72" s="236"/>
      <c r="F72" s="236"/>
      <c r="G72" s="236"/>
      <c r="H72" s="236"/>
      <c r="I72" s="235"/>
      <c r="J72" s="254"/>
      <c r="K72" s="235"/>
      <c r="L72" s="230"/>
      <c r="M72" s="229"/>
      <c r="N72" s="229"/>
      <c r="O72" s="230"/>
      <c r="P72" s="230"/>
      <c r="Q72" s="230"/>
      <c r="R72" s="90"/>
      <c r="S72" s="90"/>
      <c r="T72" s="231"/>
      <c r="U72" s="231"/>
      <c r="V72" s="232"/>
      <c r="W72" s="232"/>
      <c r="X72" s="243"/>
      <c r="Y72" s="11"/>
      <c r="Z72" s="9"/>
      <c r="AA72" s="10"/>
    </row>
    <row r="73" spans="1:27" ht="22.5" customHeight="1">
      <c r="A73" s="235" t="s">
        <v>259</v>
      </c>
      <c r="B73" s="236">
        <v>5025</v>
      </c>
      <c r="C73" s="236" t="s">
        <v>53</v>
      </c>
      <c r="D73" s="236" t="s">
        <v>74</v>
      </c>
      <c r="E73" s="236" t="s">
        <v>117</v>
      </c>
      <c r="F73" s="236"/>
      <c r="G73" s="236"/>
      <c r="H73" s="236"/>
      <c r="I73" s="235" t="s">
        <v>138</v>
      </c>
      <c r="J73" s="254" t="s">
        <v>63</v>
      </c>
      <c r="K73" s="235" t="s">
        <v>200</v>
      </c>
      <c r="L73" s="230">
        <v>930</v>
      </c>
      <c r="M73" s="229" t="s">
        <v>20</v>
      </c>
      <c r="N73" s="229" t="s">
        <v>32</v>
      </c>
      <c r="O73" s="230">
        <v>7900002400</v>
      </c>
      <c r="P73" s="230">
        <v>200</v>
      </c>
      <c r="Q73" s="91">
        <v>220</v>
      </c>
      <c r="R73" s="90">
        <v>146818.4</v>
      </c>
      <c r="S73" s="90">
        <v>146818.4</v>
      </c>
      <c r="T73" s="90">
        <v>140318.39999999999</v>
      </c>
      <c r="U73" s="90">
        <v>140318.39999999999</v>
      </c>
      <c r="V73" s="94">
        <v>0</v>
      </c>
      <c r="W73" s="94">
        <v>0</v>
      </c>
      <c r="X73" s="132">
        <v>0</v>
      </c>
      <c r="Y73" s="11"/>
      <c r="Z73" s="9"/>
      <c r="AA73" s="10"/>
    </row>
    <row r="74" spans="1:27" s="48" customFormat="1" ht="24.75" customHeight="1">
      <c r="A74" s="235"/>
      <c r="B74" s="236"/>
      <c r="C74" s="236"/>
      <c r="D74" s="236"/>
      <c r="E74" s="236"/>
      <c r="F74" s="236"/>
      <c r="G74" s="236"/>
      <c r="H74" s="236"/>
      <c r="I74" s="235"/>
      <c r="J74" s="254"/>
      <c r="K74" s="235"/>
      <c r="L74" s="230"/>
      <c r="M74" s="229"/>
      <c r="N74" s="229"/>
      <c r="O74" s="230"/>
      <c r="P74" s="230"/>
      <c r="Q74" s="91">
        <v>290</v>
      </c>
      <c r="R74" s="90"/>
      <c r="S74" s="90"/>
      <c r="T74" s="90">
        <v>103744</v>
      </c>
      <c r="U74" s="90">
        <v>103744</v>
      </c>
      <c r="V74" s="94">
        <v>0</v>
      </c>
      <c r="W74" s="94">
        <v>0</v>
      </c>
      <c r="X74" s="132">
        <v>0</v>
      </c>
      <c r="Y74" s="11"/>
      <c r="Z74" s="9"/>
      <c r="AA74" s="10"/>
    </row>
    <row r="75" spans="1:27" s="48" customFormat="1" ht="22.5" customHeight="1">
      <c r="A75" s="235"/>
      <c r="B75" s="236"/>
      <c r="C75" s="236"/>
      <c r="D75" s="236"/>
      <c r="E75" s="236"/>
      <c r="F75" s="236"/>
      <c r="G75" s="236"/>
      <c r="H75" s="236"/>
      <c r="I75" s="235" t="s">
        <v>202</v>
      </c>
      <c r="J75" s="254"/>
      <c r="K75" s="235" t="s">
        <v>199</v>
      </c>
      <c r="L75" s="230">
        <v>930</v>
      </c>
      <c r="M75" s="229" t="s">
        <v>20</v>
      </c>
      <c r="N75" s="229" t="s">
        <v>32</v>
      </c>
      <c r="O75" s="230">
        <v>7800002400</v>
      </c>
      <c r="P75" s="91">
        <v>200</v>
      </c>
      <c r="Q75" s="91">
        <v>220</v>
      </c>
      <c r="R75" s="90">
        <v>131040</v>
      </c>
      <c r="S75" s="90">
        <v>131040</v>
      </c>
      <c r="T75" s="90">
        <v>0</v>
      </c>
      <c r="U75" s="90">
        <v>0</v>
      </c>
      <c r="V75" s="94">
        <v>170318.4</v>
      </c>
      <c r="W75" s="94">
        <v>150500</v>
      </c>
      <c r="X75" s="132">
        <v>150500</v>
      </c>
      <c r="Y75" s="11"/>
      <c r="Z75" s="9"/>
      <c r="AA75" s="10"/>
    </row>
    <row r="76" spans="1:27" ht="36" customHeight="1">
      <c r="A76" s="235"/>
      <c r="B76" s="236"/>
      <c r="C76" s="236"/>
      <c r="D76" s="236"/>
      <c r="E76" s="236"/>
      <c r="F76" s="236"/>
      <c r="G76" s="236"/>
      <c r="H76" s="236"/>
      <c r="I76" s="235"/>
      <c r="J76" s="254"/>
      <c r="K76" s="235"/>
      <c r="L76" s="230"/>
      <c r="M76" s="229"/>
      <c r="N76" s="229"/>
      <c r="O76" s="230"/>
      <c r="P76" s="91">
        <v>200</v>
      </c>
      <c r="Q76" s="91">
        <v>290</v>
      </c>
      <c r="R76" s="90">
        <v>131040</v>
      </c>
      <c r="S76" s="90">
        <v>131040</v>
      </c>
      <c r="T76" s="90">
        <v>0</v>
      </c>
      <c r="U76" s="90">
        <v>0</v>
      </c>
      <c r="V76" s="94">
        <v>44943</v>
      </c>
      <c r="W76" s="94">
        <v>149500</v>
      </c>
      <c r="X76" s="132">
        <v>149500</v>
      </c>
      <c r="Y76" s="11"/>
      <c r="Z76" s="9"/>
      <c r="AA76" s="10"/>
    </row>
    <row r="77" spans="1:27" s="43" customFormat="1" ht="23.25" customHeight="1">
      <c r="A77" s="235" t="s">
        <v>260</v>
      </c>
      <c r="B77" s="236">
        <v>5030</v>
      </c>
      <c r="C77" s="236" t="s">
        <v>53</v>
      </c>
      <c r="D77" s="217" t="s">
        <v>243</v>
      </c>
      <c r="E77" s="236" t="s">
        <v>117</v>
      </c>
      <c r="F77" s="217"/>
      <c r="G77" s="217"/>
      <c r="H77" s="217"/>
      <c r="I77" s="235" t="s">
        <v>211</v>
      </c>
      <c r="J77" s="235" t="s">
        <v>71</v>
      </c>
      <c r="K77" s="235" t="s">
        <v>205</v>
      </c>
      <c r="L77" s="230">
        <v>930</v>
      </c>
      <c r="M77" s="229" t="s">
        <v>32</v>
      </c>
      <c r="N77" s="229" t="s">
        <v>30</v>
      </c>
      <c r="O77" s="230" t="s">
        <v>177</v>
      </c>
      <c r="P77" s="230">
        <v>200</v>
      </c>
      <c r="Q77" s="91">
        <v>220</v>
      </c>
      <c r="R77" s="90">
        <v>0</v>
      </c>
      <c r="S77" s="90">
        <v>0</v>
      </c>
      <c r="T77" s="90">
        <v>302402.28999999998</v>
      </c>
      <c r="U77" s="90">
        <v>302402.28999999998</v>
      </c>
      <c r="V77" s="94">
        <v>0</v>
      </c>
      <c r="W77" s="94">
        <v>0</v>
      </c>
      <c r="X77" s="132">
        <v>0</v>
      </c>
      <c r="Y77" s="11"/>
      <c r="Z77" s="9"/>
      <c r="AA77" s="10"/>
    </row>
    <row r="78" spans="1:27" s="46" customFormat="1" ht="23.25" customHeight="1">
      <c r="A78" s="235"/>
      <c r="B78" s="236"/>
      <c r="C78" s="236"/>
      <c r="D78" s="218"/>
      <c r="E78" s="236"/>
      <c r="F78" s="218"/>
      <c r="G78" s="218"/>
      <c r="H78" s="218"/>
      <c r="I78" s="235"/>
      <c r="J78" s="235"/>
      <c r="K78" s="235"/>
      <c r="L78" s="230"/>
      <c r="M78" s="229"/>
      <c r="N78" s="229"/>
      <c r="O78" s="230"/>
      <c r="P78" s="230"/>
      <c r="Q78" s="91">
        <v>300</v>
      </c>
      <c r="R78" s="90">
        <v>0</v>
      </c>
      <c r="S78" s="90">
        <v>0</v>
      </c>
      <c r="T78" s="90">
        <v>86852.7</v>
      </c>
      <c r="U78" s="90">
        <v>86852.7</v>
      </c>
      <c r="V78" s="94">
        <v>0</v>
      </c>
      <c r="W78" s="94">
        <v>0</v>
      </c>
      <c r="X78" s="132">
        <v>0</v>
      </c>
      <c r="Y78" s="11"/>
      <c r="Z78" s="9"/>
      <c r="AA78" s="10"/>
    </row>
    <row r="79" spans="1:27" s="46" customFormat="1" ht="23.25" customHeight="1">
      <c r="A79" s="235"/>
      <c r="B79" s="236"/>
      <c r="C79" s="236"/>
      <c r="D79" s="218"/>
      <c r="E79" s="236"/>
      <c r="F79" s="218"/>
      <c r="G79" s="218"/>
      <c r="H79" s="218"/>
      <c r="I79" s="235"/>
      <c r="J79" s="235"/>
      <c r="K79" s="235"/>
      <c r="L79" s="230"/>
      <c r="M79" s="229"/>
      <c r="N79" s="229"/>
      <c r="O79" s="230" t="s">
        <v>170</v>
      </c>
      <c r="P79" s="230">
        <v>200</v>
      </c>
      <c r="Q79" s="91">
        <v>220</v>
      </c>
      <c r="R79" s="90">
        <v>0</v>
      </c>
      <c r="S79" s="90">
        <v>0</v>
      </c>
      <c r="T79" s="90">
        <v>10614115.34</v>
      </c>
      <c r="U79" s="90">
        <v>10614115.34</v>
      </c>
      <c r="V79" s="94">
        <v>0</v>
      </c>
      <c r="W79" s="94">
        <v>0</v>
      </c>
      <c r="X79" s="132">
        <v>0</v>
      </c>
      <c r="Y79" s="11"/>
      <c r="Z79" s="9"/>
      <c r="AA79" s="10"/>
    </row>
    <row r="80" spans="1:27" s="43" customFormat="1" ht="27" customHeight="1">
      <c r="A80" s="235"/>
      <c r="B80" s="236"/>
      <c r="C80" s="236"/>
      <c r="D80" s="218"/>
      <c r="E80" s="236"/>
      <c r="F80" s="218"/>
      <c r="G80" s="218"/>
      <c r="H80" s="218"/>
      <c r="I80" s="93" t="s">
        <v>203</v>
      </c>
      <c r="J80" s="206" t="s">
        <v>73</v>
      </c>
      <c r="K80" s="93" t="s">
        <v>204</v>
      </c>
      <c r="L80" s="230"/>
      <c r="M80" s="229"/>
      <c r="N80" s="229"/>
      <c r="O80" s="230"/>
      <c r="P80" s="230"/>
      <c r="Q80" s="91">
        <v>300</v>
      </c>
      <c r="R80" s="90">
        <v>0</v>
      </c>
      <c r="S80" s="90">
        <v>0</v>
      </c>
      <c r="T80" s="90">
        <v>110884.66</v>
      </c>
      <c r="U80" s="90">
        <v>110884.66</v>
      </c>
      <c r="V80" s="94">
        <v>0</v>
      </c>
      <c r="W80" s="94">
        <v>0</v>
      </c>
      <c r="X80" s="132">
        <v>0</v>
      </c>
      <c r="Y80" s="11"/>
      <c r="Z80" s="9"/>
      <c r="AA80" s="10"/>
    </row>
    <row r="81" spans="1:27" s="60" customFormat="1" ht="27" customHeight="1">
      <c r="A81" s="235"/>
      <c r="B81" s="236"/>
      <c r="C81" s="236"/>
      <c r="D81" s="218"/>
      <c r="E81" s="236"/>
      <c r="F81" s="218"/>
      <c r="G81" s="218"/>
      <c r="H81" s="218"/>
      <c r="I81" s="235" t="s">
        <v>67</v>
      </c>
      <c r="J81" s="235" t="s">
        <v>68</v>
      </c>
      <c r="K81" s="235" t="s">
        <v>72</v>
      </c>
      <c r="L81" s="91">
        <v>930</v>
      </c>
      <c r="M81" s="92" t="s">
        <v>32</v>
      </c>
      <c r="N81" s="92" t="s">
        <v>30</v>
      </c>
      <c r="O81" s="91" t="s">
        <v>244</v>
      </c>
      <c r="P81" s="91">
        <v>200</v>
      </c>
      <c r="Q81" s="91">
        <v>220</v>
      </c>
      <c r="R81" s="90"/>
      <c r="S81" s="90"/>
      <c r="T81" s="90">
        <v>0</v>
      </c>
      <c r="U81" s="90">
        <v>0</v>
      </c>
      <c r="V81" s="94">
        <v>8811900.8599999994</v>
      </c>
      <c r="W81" s="94">
        <v>8776252.3300000001</v>
      </c>
      <c r="X81" s="132">
        <v>8776252.3300000001</v>
      </c>
      <c r="Y81" s="11"/>
      <c r="Z81" s="9"/>
      <c r="AA81" s="10"/>
    </row>
    <row r="82" spans="1:27" s="60" customFormat="1" ht="27" customHeight="1">
      <c r="A82" s="235"/>
      <c r="B82" s="236"/>
      <c r="C82" s="236"/>
      <c r="D82" s="218"/>
      <c r="E82" s="236"/>
      <c r="F82" s="218"/>
      <c r="G82" s="218"/>
      <c r="H82" s="218"/>
      <c r="I82" s="235"/>
      <c r="J82" s="235"/>
      <c r="K82" s="235"/>
      <c r="L82" s="192">
        <v>930</v>
      </c>
      <c r="M82" s="191" t="s">
        <v>32</v>
      </c>
      <c r="N82" s="207" t="s">
        <v>30</v>
      </c>
      <c r="O82" s="192">
        <v>8700106660</v>
      </c>
      <c r="P82" s="192">
        <v>200</v>
      </c>
      <c r="Q82" s="192">
        <v>220</v>
      </c>
      <c r="R82" s="190"/>
      <c r="S82" s="190"/>
      <c r="T82" s="190">
        <v>0</v>
      </c>
      <c r="U82" s="190">
        <v>0</v>
      </c>
      <c r="V82" s="194">
        <v>1400000</v>
      </c>
      <c r="W82" s="194">
        <v>0</v>
      </c>
      <c r="X82" s="193">
        <v>0</v>
      </c>
      <c r="Y82" s="11"/>
      <c r="Z82" s="9"/>
      <c r="AA82" s="10"/>
    </row>
    <row r="83" spans="1:27" s="60" customFormat="1" ht="27" customHeight="1">
      <c r="A83" s="235"/>
      <c r="B83" s="236"/>
      <c r="C83" s="236"/>
      <c r="D83" s="218"/>
      <c r="E83" s="236"/>
      <c r="F83" s="218"/>
      <c r="G83" s="218"/>
      <c r="H83" s="218"/>
      <c r="I83" s="235"/>
      <c r="J83" s="235"/>
      <c r="K83" s="235"/>
      <c r="L83" s="208">
        <v>930</v>
      </c>
      <c r="M83" s="207" t="s">
        <v>32</v>
      </c>
      <c r="N83" s="207" t="s">
        <v>30</v>
      </c>
      <c r="O83" s="208">
        <v>8700500350</v>
      </c>
      <c r="P83" s="208">
        <v>200</v>
      </c>
      <c r="Q83" s="208">
        <v>220</v>
      </c>
      <c r="R83" s="212"/>
      <c r="S83" s="212"/>
      <c r="T83" s="212">
        <v>0</v>
      </c>
      <c r="U83" s="212">
        <v>0</v>
      </c>
      <c r="V83" s="213">
        <v>5000000</v>
      </c>
      <c r="W83" s="213">
        <v>0</v>
      </c>
      <c r="X83" s="211">
        <v>0</v>
      </c>
      <c r="Y83" s="11"/>
      <c r="Z83" s="9"/>
      <c r="AA83" s="10"/>
    </row>
    <row r="84" spans="1:27" s="60" customFormat="1" ht="27" customHeight="1">
      <c r="A84" s="235"/>
      <c r="B84" s="236"/>
      <c r="C84" s="236"/>
      <c r="D84" s="218"/>
      <c r="E84" s="236"/>
      <c r="F84" s="218"/>
      <c r="G84" s="218"/>
      <c r="H84" s="218"/>
      <c r="I84" s="235"/>
      <c r="J84" s="235"/>
      <c r="K84" s="235"/>
      <c r="L84" s="112">
        <v>930</v>
      </c>
      <c r="M84" s="113" t="s">
        <v>32</v>
      </c>
      <c r="N84" s="113" t="s">
        <v>30</v>
      </c>
      <c r="O84" s="112" t="s">
        <v>288</v>
      </c>
      <c r="P84" s="112">
        <v>200</v>
      </c>
      <c r="Q84" s="112">
        <v>220</v>
      </c>
      <c r="R84" s="111"/>
      <c r="S84" s="111"/>
      <c r="T84" s="111">
        <v>0</v>
      </c>
      <c r="U84" s="111">
        <v>0</v>
      </c>
      <c r="V84" s="110">
        <v>2134396.35</v>
      </c>
      <c r="W84" s="110">
        <v>0</v>
      </c>
      <c r="X84" s="133">
        <v>0</v>
      </c>
      <c r="Y84" s="11"/>
      <c r="Z84" s="9"/>
      <c r="AA84" s="10"/>
    </row>
    <row r="85" spans="1:27" s="60" customFormat="1" ht="27" customHeight="1">
      <c r="A85" s="235"/>
      <c r="B85" s="236"/>
      <c r="C85" s="236"/>
      <c r="D85" s="218"/>
      <c r="E85" s="236"/>
      <c r="F85" s="218"/>
      <c r="G85" s="218"/>
      <c r="H85" s="218"/>
      <c r="I85" s="235"/>
      <c r="J85" s="235"/>
      <c r="K85" s="235"/>
      <c r="L85" s="91">
        <v>930</v>
      </c>
      <c r="M85" s="92" t="s">
        <v>32</v>
      </c>
      <c r="N85" s="92" t="s">
        <v>30</v>
      </c>
      <c r="O85" s="91">
        <v>8700320800</v>
      </c>
      <c r="P85" s="91">
        <v>200</v>
      </c>
      <c r="Q85" s="91">
        <v>220</v>
      </c>
      <c r="R85" s="90"/>
      <c r="S85" s="90"/>
      <c r="T85" s="90">
        <v>0</v>
      </c>
      <c r="U85" s="90">
        <v>0</v>
      </c>
      <c r="V85" s="94">
        <v>2265952.2599999998</v>
      </c>
      <c r="W85" s="94">
        <v>0</v>
      </c>
      <c r="X85" s="132">
        <v>0</v>
      </c>
      <c r="Y85" s="11"/>
      <c r="Z85" s="9"/>
      <c r="AA85" s="10"/>
    </row>
    <row r="86" spans="1:27" s="60" customFormat="1" ht="27" customHeight="1">
      <c r="A86" s="235"/>
      <c r="B86" s="236"/>
      <c r="C86" s="236"/>
      <c r="D86" s="218"/>
      <c r="E86" s="236"/>
      <c r="F86" s="218"/>
      <c r="G86" s="218"/>
      <c r="H86" s="218"/>
      <c r="I86" s="235"/>
      <c r="J86" s="235"/>
      <c r="K86" s="235"/>
      <c r="L86" s="91">
        <v>930</v>
      </c>
      <c r="M86" s="92" t="s">
        <v>32</v>
      </c>
      <c r="N86" s="92" t="s">
        <v>30</v>
      </c>
      <c r="O86" s="91">
        <v>7200500600</v>
      </c>
      <c r="P86" s="91">
        <v>200</v>
      </c>
      <c r="Q86" s="91">
        <v>220</v>
      </c>
      <c r="R86" s="90"/>
      <c r="S86" s="90"/>
      <c r="T86" s="90">
        <v>0</v>
      </c>
      <c r="U86" s="90">
        <v>0</v>
      </c>
      <c r="V86" s="94">
        <v>1050000</v>
      </c>
      <c r="W86" s="94">
        <v>0</v>
      </c>
      <c r="X86" s="132">
        <v>0</v>
      </c>
      <c r="Y86" s="11"/>
      <c r="Z86" s="9"/>
      <c r="AA86" s="10"/>
    </row>
    <row r="87" spans="1:27" s="60" customFormat="1" ht="27" customHeight="1">
      <c r="A87" s="235"/>
      <c r="B87" s="236"/>
      <c r="C87" s="236"/>
      <c r="D87" s="218"/>
      <c r="E87" s="236"/>
      <c r="F87" s="218"/>
      <c r="G87" s="218"/>
      <c r="H87" s="218"/>
      <c r="I87" s="235"/>
      <c r="J87" s="235"/>
      <c r="K87" s="235"/>
      <c r="L87" s="112">
        <v>930</v>
      </c>
      <c r="M87" s="113" t="s">
        <v>32</v>
      </c>
      <c r="N87" s="113" t="s">
        <v>30</v>
      </c>
      <c r="O87" s="112">
        <v>7200300700</v>
      </c>
      <c r="P87" s="112">
        <v>200</v>
      </c>
      <c r="Q87" s="112">
        <v>220</v>
      </c>
      <c r="R87" s="111"/>
      <c r="S87" s="111"/>
      <c r="T87" s="111">
        <v>0</v>
      </c>
      <c r="U87" s="111">
        <v>0</v>
      </c>
      <c r="V87" s="110">
        <v>61044.79</v>
      </c>
      <c r="W87" s="110">
        <v>0</v>
      </c>
      <c r="X87" s="133">
        <v>0</v>
      </c>
      <c r="Y87" s="11"/>
      <c r="Z87" s="9"/>
      <c r="AA87" s="10"/>
    </row>
    <row r="88" spans="1:27" s="60" customFormat="1" ht="27" customHeight="1">
      <c r="A88" s="235"/>
      <c r="B88" s="236"/>
      <c r="C88" s="236"/>
      <c r="D88" s="218"/>
      <c r="E88" s="236"/>
      <c r="F88" s="218"/>
      <c r="G88" s="218"/>
      <c r="H88" s="218"/>
      <c r="I88" s="235"/>
      <c r="J88" s="235"/>
      <c r="K88" s="235"/>
      <c r="L88" s="177">
        <v>930</v>
      </c>
      <c r="M88" s="179" t="s">
        <v>32</v>
      </c>
      <c r="N88" s="179" t="s">
        <v>30</v>
      </c>
      <c r="O88" s="177">
        <v>7200300800</v>
      </c>
      <c r="P88" s="177">
        <v>200</v>
      </c>
      <c r="Q88" s="177">
        <v>220</v>
      </c>
      <c r="R88" s="176"/>
      <c r="S88" s="176"/>
      <c r="T88" s="176">
        <v>0</v>
      </c>
      <c r="U88" s="176">
        <v>0</v>
      </c>
      <c r="V88" s="178">
        <v>3634.28</v>
      </c>
      <c r="W88" s="178">
        <v>0</v>
      </c>
      <c r="X88" s="180">
        <v>0</v>
      </c>
      <c r="Y88" s="11"/>
      <c r="Z88" s="9"/>
      <c r="AA88" s="10"/>
    </row>
    <row r="89" spans="1:27" s="60" customFormat="1" ht="27" customHeight="1">
      <c r="A89" s="235"/>
      <c r="B89" s="236"/>
      <c r="C89" s="236"/>
      <c r="D89" s="218"/>
      <c r="E89" s="236"/>
      <c r="F89" s="218"/>
      <c r="G89" s="218"/>
      <c r="H89" s="218"/>
      <c r="I89" s="235"/>
      <c r="J89" s="235"/>
      <c r="K89" s="235"/>
      <c r="L89" s="187">
        <v>930</v>
      </c>
      <c r="M89" s="188" t="s">
        <v>32</v>
      </c>
      <c r="N89" s="188" t="s">
        <v>30</v>
      </c>
      <c r="O89" s="187">
        <v>7200500800</v>
      </c>
      <c r="P89" s="187">
        <v>200</v>
      </c>
      <c r="Q89" s="187">
        <v>220</v>
      </c>
      <c r="R89" s="184"/>
      <c r="S89" s="184"/>
      <c r="T89" s="184">
        <v>0</v>
      </c>
      <c r="U89" s="184">
        <v>0</v>
      </c>
      <c r="V89" s="186">
        <v>1000000</v>
      </c>
      <c r="W89" s="186">
        <v>0</v>
      </c>
      <c r="X89" s="189">
        <v>0</v>
      </c>
      <c r="Y89" s="11"/>
      <c r="Z89" s="9"/>
      <c r="AA89" s="10"/>
    </row>
    <row r="90" spans="1:27" s="60" customFormat="1" ht="27" customHeight="1">
      <c r="A90" s="235"/>
      <c r="B90" s="236"/>
      <c r="C90" s="236"/>
      <c r="D90" s="218"/>
      <c r="E90" s="236"/>
      <c r="F90" s="218"/>
      <c r="G90" s="218"/>
      <c r="H90" s="218"/>
      <c r="I90" s="235"/>
      <c r="J90" s="235"/>
      <c r="K90" s="235"/>
      <c r="L90" s="91">
        <v>930</v>
      </c>
      <c r="M90" s="92" t="s">
        <v>32</v>
      </c>
      <c r="N90" s="92" t="s">
        <v>30</v>
      </c>
      <c r="O90" s="91">
        <v>7200500700</v>
      </c>
      <c r="P90" s="91">
        <v>200</v>
      </c>
      <c r="Q90" s="91">
        <v>220</v>
      </c>
      <c r="R90" s="90"/>
      <c r="S90" s="90"/>
      <c r="T90" s="90">
        <v>0</v>
      </c>
      <c r="U90" s="90">
        <v>0</v>
      </c>
      <c r="V90" s="94">
        <v>1306474.1599999999</v>
      </c>
      <c r="W90" s="94">
        <v>0</v>
      </c>
      <c r="X90" s="132">
        <v>0</v>
      </c>
      <c r="Y90" s="11"/>
      <c r="Z90" s="9"/>
      <c r="AA90" s="10"/>
    </row>
    <row r="91" spans="1:27" s="60" customFormat="1" ht="27" customHeight="1">
      <c r="A91" s="235"/>
      <c r="B91" s="236"/>
      <c r="C91" s="236"/>
      <c r="D91" s="218"/>
      <c r="E91" s="236"/>
      <c r="F91" s="218"/>
      <c r="G91" s="218"/>
      <c r="H91" s="218"/>
      <c r="I91" s="235"/>
      <c r="J91" s="235"/>
      <c r="K91" s="235"/>
      <c r="L91" s="192">
        <v>930</v>
      </c>
      <c r="M91" s="191" t="s">
        <v>32</v>
      </c>
      <c r="N91" s="191" t="s">
        <v>30</v>
      </c>
      <c r="O91" s="192">
        <v>7200500900</v>
      </c>
      <c r="P91" s="192">
        <v>200</v>
      </c>
      <c r="Q91" s="192">
        <v>220</v>
      </c>
      <c r="R91" s="190"/>
      <c r="S91" s="190"/>
      <c r="T91" s="190">
        <v>0</v>
      </c>
      <c r="U91" s="190">
        <v>0</v>
      </c>
      <c r="V91" s="194">
        <v>1000000</v>
      </c>
      <c r="W91" s="194">
        <v>0</v>
      </c>
      <c r="X91" s="193">
        <v>0</v>
      </c>
      <c r="Y91" s="11"/>
      <c r="Z91" s="9"/>
      <c r="AA91" s="10"/>
    </row>
    <row r="92" spans="1:27" ht="24" customHeight="1">
      <c r="A92" s="235"/>
      <c r="B92" s="236"/>
      <c r="C92" s="236"/>
      <c r="D92" s="218"/>
      <c r="E92" s="236"/>
      <c r="F92" s="218"/>
      <c r="G92" s="218"/>
      <c r="H92" s="218"/>
      <c r="I92" s="235"/>
      <c r="J92" s="235"/>
      <c r="K92" s="235"/>
      <c r="L92" s="91">
        <v>930</v>
      </c>
      <c r="M92" s="92" t="s">
        <v>32</v>
      </c>
      <c r="N92" s="92" t="s">
        <v>30</v>
      </c>
      <c r="O92" s="91">
        <v>7306000100</v>
      </c>
      <c r="P92" s="91">
        <v>200</v>
      </c>
      <c r="Q92" s="91">
        <v>220</v>
      </c>
      <c r="R92" s="90">
        <v>6942113.9299999997</v>
      </c>
      <c r="S92" s="90">
        <v>6839624.3399999999</v>
      </c>
      <c r="T92" s="90">
        <v>7736022.1100000003</v>
      </c>
      <c r="U92" s="90">
        <v>7364792.5</v>
      </c>
      <c r="V92" s="94">
        <v>8882710.4499999993</v>
      </c>
      <c r="W92" s="94">
        <v>7000000</v>
      </c>
      <c r="X92" s="132">
        <v>7000000</v>
      </c>
      <c r="Y92" s="11"/>
      <c r="Z92" s="9"/>
      <c r="AA92" s="10"/>
    </row>
    <row r="93" spans="1:27" s="48" customFormat="1" ht="34.5" customHeight="1">
      <c r="A93" s="235"/>
      <c r="B93" s="236"/>
      <c r="C93" s="236"/>
      <c r="D93" s="218"/>
      <c r="E93" s="236"/>
      <c r="F93" s="218"/>
      <c r="G93" s="218"/>
      <c r="H93" s="218"/>
      <c r="I93" s="93" t="s">
        <v>139</v>
      </c>
      <c r="J93" s="206" t="s">
        <v>71</v>
      </c>
      <c r="K93" s="93" t="s">
        <v>206</v>
      </c>
      <c r="L93" s="225">
        <v>930</v>
      </c>
      <c r="M93" s="227" t="s">
        <v>32</v>
      </c>
      <c r="N93" s="227" t="s">
        <v>30</v>
      </c>
      <c r="O93" s="91">
        <v>7206000300</v>
      </c>
      <c r="P93" s="279">
        <v>200</v>
      </c>
      <c r="Q93" s="279">
        <v>220</v>
      </c>
      <c r="R93" s="90"/>
      <c r="S93" s="90"/>
      <c r="T93" s="90">
        <v>1394536.27</v>
      </c>
      <c r="U93" s="90">
        <v>1394536.27</v>
      </c>
      <c r="V93" s="94">
        <v>1699999.5</v>
      </c>
      <c r="W93" s="94">
        <v>1700000</v>
      </c>
      <c r="X93" s="132">
        <v>1700000</v>
      </c>
      <c r="Y93" s="11"/>
      <c r="Z93" s="9"/>
      <c r="AA93" s="10"/>
    </row>
    <row r="94" spans="1:27" s="53" customFormat="1" ht="38.25" customHeight="1">
      <c r="A94" s="235"/>
      <c r="B94" s="236"/>
      <c r="C94" s="236"/>
      <c r="D94" s="218"/>
      <c r="E94" s="236"/>
      <c r="F94" s="218"/>
      <c r="G94" s="218"/>
      <c r="H94" s="218"/>
      <c r="I94" s="271" t="s">
        <v>207</v>
      </c>
      <c r="J94" s="285" t="s">
        <v>71</v>
      </c>
      <c r="K94" s="271" t="s">
        <v>199</v>
      </c>
      <c r="L94" s="278"/>
      <c r="M94" s="284"/>
      <c r="N94" s="284"/>
      <c r="O94" s="91">
        <v>7206000500</v>
      </c>
      <c r="P94" s="91">
        <v>200</v>
      </c>
      <c r="Q94" s="91">
        <v>220</v>
      </c>
      <c r="R94" s="90"/>
      <c r="S94" s="90"/>
      <c r="T94" s="90">
        <v>3246788.13</v>
      </c>
      <c r="U94" s="90">
        <v>3246788.13</v>
      </c>
      <c r="V94" s="94">
        <v>4403962.1900000004</v>
      </c>
      <c r="W94" s="94">
        <v>2700000</v>
      </c>
      <c r="X94" s="132">
        <v>2700000</v>
      </c>
      <c r="Y94" s="11"/>
      <c r="Z94" s="9"/>
      <c r="AA94" s="10"/>
    </row>
    <row r="95" spans="1:27" s="48" customFormat="1" ht="19.5" customHeight="1">
      <c r="A95" s="235"/>
      <c r="B95" s="236"/>
      <c r="C95" s="236"/>
      <c r="D95" s="219"/>
      <c r="E95" s="236"/>
      <c r="F95" s="219"/>
      <c r="G95" s="219"/>
      <c r="H95" s="219"/>
      <c r="I95" s="272"/>
      <c r="J95" s="286"/>
      <c r="K95" s="272"/>
      <c r="L95" s="226"/>
      <c r="M95" s="228"/>
      <c r="N95" s="228"/>
      <c r="O95" s="91">
        <v>7306000500</v>
      </c>
      <c r="P95" s="91">
        <v>200</v>
      </c>
      <c r="Q95" s="91">
        <v>300</v>
      </c>
      <c r="R95" s="90">
        <v>12250</v>
      </c>
      <c r="S95" s="90">
        <v>12250</v>
      </c>
      <c r="T95" s="90">
        <v>24000</v>
      </c>
      <c r="U95" s="90">
        <v>24000</v>
      </c>
      <c r="V95" s="94">
        <v>60000</v>
      </c>
      <c r="W95" s="94">
        <v>0</v>
      </c>
      <c r="X95" s="132">
        <v>0</v>
      </c>
      <c r="Y95" s="11"/>
      <c r="Z95" s="9"/>
      <c r="AA95" s="10"/>
    </row>
    <row r="96" spans="1:27" ht="38.25" customHeight="1">
      <c r="A96" s="220" t="s">
        <v>261</v>
      </c>
      <c r="B96" s="217">
        <v>5035</v>
      </c>
      <c r="C96" s="217" t="s">
        <v>53</v>
      </c>
      <c r="D96" s="217" t="s">
        <v>64</v>
      </c>
      <c r="E96" s="217" t="s">
        <v>117</v>
      </c>
      <c r="F96" s="217"/>
      <c r="G96" s="217"/>
      <c r="H96" s="217"/>
      <c r="I96" s="206" t="s">
        <v>69</v>
      </c>
      <c r="J96" s="206" t="s">
        <v>68</v>
      </c>
      <c r="K96" s="206" t="s">
        <v>70</v>
      </c>
      <c r="L96" s="225">
        <v>930</v>
      </c>
      <c r="M96" s="227" t="s">
        <v>32</v>
      </c>
      <c r="N96" s="227" t="s">
        <v>30</v>
      </c>
      <c r="O96" s="229" t="s">
        <v>65</v>
      </c>
      <c r="P96" s="227" t="s">
        <v>66</v>
      </c>
      <c r="Q96" s="225">
        <v>220</v>
      </c>
      <c r="R96" s="212">
        <v>350000</v>
      </c>
      <c r="S96" s="212">
        <v>350000</v>
      </c>
      <c r="T96" s="231">
        <v>350000</v>
      </c>
      <c r="U96" s="231">
        <v>350000</v>
      </c>
      <c r="V96" s="232">
        <v>0</v>
      </c>
      <c r="W96" s="232">
        <v>0</v>
      </c>
      <c r="X96" s="243">
        <v>0</v>
      </c>
      <c r="Y96" s="11"/>
      <c r="Z96" s="9"/>
      <c r="AA96" s="10"/>
    </row>
    <row r="97" spans="1:27" s="36" customFormat="1" ht="38.25" customHeight="1">
      <c r="A97" s="222"/>
      <c r="B97" s="218"/>
      <c r="C97" s="218"/>
      <c r="D97" s="218"/>
      <c r="E97" s="218"/>
      <c r="F97" s="218"/>
      <c r="G97" s="218"/>
      <c r="H97" s="218"/>
      <c r="I97" s="206" t="s">
        <v>135</v>
      </c>
      <c r="J97" s="209" t="s">
        <v>71</v>
      </c>
      <c r="K97" s="206" t="s">
        <v>193</v>
      </c>
      <c r="L97" s="226"/>
      <c r="M97" s="228"/>
      <c r="N97" s="228"/>
      <c r="O97" s="253"/>
      <c r="P97" s="228"/>
      <c r="Q97" s="226"/>
      <c r="R97" s="212"/>
      <c r="S97" s="212"/>
      <c r="T97" s="253"/>
      <c r="U97" s="253"/>
      <c r="V97" s="252"/>
      <c r="W97" s="252"/>
      <c r="X97" s="251"/>
      <c r="Y97" s="11"/>
      <c r="Z97" s="9"/>
      <c r="AA97" s="10"/>
    </row>
    <row r="98" spans="1:27" ht="39" customHeight="1">
      <c r="A98" s="221"/>
      <c r="B98" s="219"/>
      <c r="C98" s="219"/>
      <c r="D98" s="219"/>
      <c r="E98" s="219"/>
      <c r="F98" s="219"/>
      <c r="G98" s="219"/>
      <c r="H98" s="219"/>
      <c r="I98" s="141" t="s">
        <v>207</v>
      </c>
      <c r="J98" s="287" t="s">
        <v>71</v>
      </c>
      <c r="K98" s="208" t="s">
        <v>195</v>
      </c>
      <c r="L98" s="208">
        <v>930</v>
      </c>
      <c r="M98" s="207" t="s">
        <v>32</v>
      </c>
      <c r="N98" s="207" t="s">
        <v>30</v>
      </c>
      <c r="O98" s="207" t="s">
        <v>249</v>
      </c>
      <c r="P98" s="50">
        <v>200</v>
      </c>
      <c r="Q98" s="50">
        <v>220</v>
      </c>
      <c r="R98" s="212"/>
      <c r="S98" s="212"/>
      <c r="T98" s="212">
        <v>0</v>
      </c>
      <c r="U98" s="212">
        <v>0</v>
      </c>
      <c r="V98" s="213">
        <v>350000</v>
      </c>
      <c r="W98" s="213">
        <v>350000</v>
      </c>
      <c r="X98" s="211">
        <v>350000</v>
      </c>
      <c r="Y98" s="11"/>
      <c r="Z98" s="9"/>
      <c r="AA98" s="10"/>
    </row>
    <row r="99" spans="1:27" s="60" customFormat="1" ht="36.75" customHeight="1">
      <c r="A99" s="171"/>
      <c r="B99" s="171"/>
      <c r="C99" s="171"/>
      <c r="D99" s="171"/>
      <c r="E99" s="171"/>
      <c r="F99" s="171"/>
      <c r="G99" s="171"/>
      <c r="H99" s="171"/>
      <c r="I99" s="141"/>
      <c r="J99" s="287" t="s">
        <v>71</v>
      </c>
      <c r="K99" s="208" t="s">
        <v>195</v>
      </c>
      <c r="L99" s="208">
        <v>930</v>
      </c>
      <c r="M99" s="207" t="s">
        <v>32</v>
      </c>
      <c r="N99" s="207" t="s">
        <v>30</v>
      </c>
      <c r="O99" s="207" t="s">
        <v>249</v>
      </c>
      <c r="P99" s="50">
        <v>400</v>
      </c>
      <c r="Q99" s="50">
        <v>300</v>
      </c>
      <c r="R99" s="212"/>
      <c r="S99" s="212"/>
      <c r="T99" s="212">
        <v>0</v>
      </c>
      <c r="U99" s="212">
        <v>0</v>
      </c>
      <c r="V99" s="213">
        <v>1216900</v>
      </c>
      <c r="W99" s="213">
        <v>0</v>
      </c>
      <c r="X99" s="211">
        <v>0</v>
      </c>
      <c r="Y99" s="11"/>
      <c r="Z99" s="9"/>
      <c r="AA99" s="10"/>
    </row>
    <row r="100" spans="1:27" s="44" customFormat="1" ht="59.25" customHeight="1">
      <c r="A100" s="220" t="s">
        <v>262</v>
      </c>
      <c r="B100" s="217">
        <v>5046</v>
      </c>
      <c r="C100" s="217" t="s">
        <v>53</v>
      </c>
      <c r="D100" s="217" t="s">
        <v>171</v>
      </c>
      <c r="E100" s="217" t="s">
        <v>172</v>
      </c>
      <c r="F100" s="217"/>
      <c r="G100" s="217"/>
      <c r="H100" s="217"/>
      <c r="I100" s="220" t="s">
        <v>173</v>
      </c>
      <c r="J100" s="248" t="s">
        <v>174</v>
      </c>
      <c r="K100" s="235" t="s">
        <v>175</v>
      </c>
      <c r="L100" s="187">
        <v>930</v>
      </c>
      <c r="M100" s="188" t="s">
        <v>30</v>
      </c>
      <c r="N100" s="188" t="s">
        <v>23</v>
      </c>
      <c r="O100" s="187">
        <v>9900000700</v>
      </c>
      <c r="P100" s="187">
        <v>200</v>
      </c>
      <c r="Q100" s="187">
        <v>220</v>
      </c>
      <c r="R100" s="184">
        <v>0</v>
      </c>
      <c r="S100" s="184">
        <v>0</v>
      </c>
      <c r="T100" s="184">
        <v>4150</v>
      </c>
      <c r="U100" s="184">
        <v>4150</v>
      </c>
      <c r="V100" s="186">
        <v>0</v>
      </c>
      <c r="W100" s="186">
        <v>0</v>
      </c>
      <c r="X100" s="189">
        <v>0</v>
      </c>
      <c r="Y100" s="11"/>
      <c r="Z100" s="9"/>
      <c r="AA100" s="10"/>
    </row>
    <row r="101" spans="1:27" s="60" customFormat="1" ht="47.25" customHeight="1">
      <c r="A101" s="222"/>
      <c r="B101" s="218"/>
      <c r="C101" s="218"/>
      <c r="D101" s="218"/>
      <c r="E101" s="218"/>
      <c r="F101" s="218"/>
      <c r="G101" s="218"/>
      <c r="H101" s="218"/>
      <c r="I101" s="222"/>
      <c r="J101" s="248"/>
      <c r="K101" s="235"/>
      <c r="L101" s="187">
        <v>930</v>
      </c>
      <c r="M101" s="188" t="s">
        <v>30</v>
      </c>
      <c r="N101" s="188" t="s">
        <v>23</v>
      </c>
      <c r="O101" s="187">
        <v>9900020700</v>
      </c>
      <c r="P101" s="187">
        <v>200</v>
      </c>
      <c r="Q101" s="187">
        <v>220</v>
      </c>
      <c r="R101" s="184">
        <v>0</v>
      </c>
      <c r="S101" s="184">
        <v>0</v>
      </c>
      <c r="T101" s="184">
        <v>0</v>
      </c>
      <c r="U101" s="184">
        <v>0</v>
      </c>
      <c r="V101" s="186">
        <v>0</v>
      </c>
      <c r="W101" s="186">
        <v>5180</v>
      </c>
      <c r="X101" s="189">
        <v>5180</v>
      </c>
      <c r="Y101" s="11"/>
      <c r="Z101" s="9"/>
      <c r="AA101" s="10"/>
    </row>
    <row r="102" spans="1:27" s="51" customFormat="1" ht="39" customHeight="1">
      <c r="A102" s="221"/>
      <c r="B102" s="219"/>
      <c r="C102" s="219"/>
      <c r="D102" s="219"/>
      <c r="E102" s="219"/>
      <c r="F102" s="219"/>
      <c r="G102" s="219"/>
      <c r="H102" s="219"/>
      <c r="I102" s="221"/>
      <c r="J102" s="248"/>
      <c r="K102" s="235"/>
      <c r="L102" s="187">
        <v>930</v>
      </c>
      <c r="M102" s="188" t="s">
        <v>30</v>
      </c>
      <c r="N102" s="188" t="s">
        <v>23</v>
      </c>
      <c r="O102" s="187">
        <v>9900020700</v>
      </c>
      <c r="P102" s="187">
        <v>200</v>
      </c>
      <c r="Q102" s="187">
        <v>290</v>
      </c>
      <c r="R102" s="184"/>
      <c r="S102" s="184"/>
      <c r="T102" s="184">
        <v>0</v>
      </c>
      <c r="U102" s="184">
        <v>0</v>
      </c>
      <c r="V102" s="186">
        <v>0</v>
      </c>
      <c r="W102" s="186">
        <v>0</v>
      </c>
      <c r="X102" s="189">
        <v>0</v>
      </c>
      <c r="Y102" s="11"/>
      <c r="Z102" s="9"/>
      <c r="AA102" s="10"/>
    </row>
    <row r="103" spans="1:27" s="14" customFormat="1" ht="109.5" customHeight="1">
      <c r="A103" s="139" t="s">
        <v>263</v>
      </c>
      <c r="B103" s="85">
        <v>5200</v>
      </c>
      <c r="C103" s="139"/>
      <c r="D103" s="139"/>
      <c r="E103" s="139"/>
      <c r="F103" s="139"/>
      <c r="G103" s="139"/>
      <c r="H103" s="139"/>
      <c r="I103" s="84"/>
      <c r="J103" s="204"/>
      <c r="K103" s="84"/>
      <c r="L103" s="139"/>
      <c r="M103" s="140"/>
      <c r="N103" s="140"/>
      <c r="O103" s="85"/>
      <c r="P103" s="85"/>
      <c r="Q103" s="85"/>
      <c r="R103" s="89" t="e">
        <f>SUM(#REF!)</f>
        <v>#REF!</v>
      </c>
      <c r="S103" s="89" t="e">
        <f>SUM(#REF!)</f>
        <v>#REF!</v>
      </c>
      <c r="T103" s="89">
        <f>SUM(T104:T130)</f>
        <v>15028217.920000002</v>
      </c>
      <c r="U103" s="89">
        <f>SUM(U104:U130)</f>
        <v>14877065.950000001</v>
      </c>
      <c r="V103" s="89">
        <f>SUM(V104:V130)</f>
        <v>15852250.66</v>
      </c>
      <c r="W103" s="89">
        <f>SUM(W104:W130)</f>
        <v>15196991.880000001</v>
      </c>
      <c r="X103" s="89">
        <f>SUM(X104:X130)</f>
        <v>15196991.880000001</v>
      </c>
      <c r="Y103" s="16"/>
      <c r="Z103" s="15"/>
      <c r="AA103" s="17"/>
    </row>
    <row r="104" spans="1:27" s="67" customFormat="1" ht="33" customHeight="1">
      <c r="A104" s="249" t="s">
        <v>264</v>
      </c>
      <c r="B104" s="247">
        <v>5201</v>
      </c>
      <c r="C104" s="247" t="s">
        <v>53</v>
      </c>
      <c r="D104" s="247" t="s">
        <v>90</v>
      </c>
      <c r="E104" s="247" t="s">
        <v>117</v>
      </c>
      <c r="F104" s="247"/>
      <c r="G104" s="247"/>
      <c r="H104" s="247"/>
      <c r="I104" s="249" t="s">
        <v>91</v>
      </c>
      <c r="J104" s="223" t="s">
        <v>60</v>
      </c>
      <c r="K104" s="249" t="s">
        <v>104</v>
      </c>
      <c r="L104" s="95">
        <v>931</v>
      </c>
      <c r="M104" s="96" t="s">
        <v>28</v>
      </c>
      <c r="N104" s="96" t="s">
        <v>30</v>
      </c>
      <c r="O104" s="96" t="s">
        <v>150</v>
      </c>
      <c r="P104" s="95">
        <v>100</v>
      </c>
      <c r="Q104" s="95">
        <v>220</v>
      </c>
      <c r="R104" s="94"/>
      <c r="S104" s="94"/>
      <c r="T104" s="94">
        <v>151100</v>
      </c>
      <c r="U104" s="94">
        <v>151100</v>
      </c>
      <c r="V104" s="94">
        <v>142400</v>
      </c>
      <c r="W104" s="94">
        <v>154400</v>
      </c>
      <c r="X104" s="94">
        <v>154400</v>
      </c>
      <c r="Y104" s="64"/>
      <c r="Z104" s="65"/>
      <c r="AA104" s="66"/>
    </row>
    <row r="105" spans="1:27" s="67" customFormat="1" ht="21" customHeight="1">
      <c r="A105" s="249"/>
      <c r="B105" s="247"/>
      <c r="C105" s="247"/>
      <c r="D105" s="247"/>
      <c r="E105" s="247"/>
      <c r="F105" s="247"/>
      <c r="G105" s="247"/>
      <c r="H105" s="247"/>
      <c r="I105" s="249"/>
      <c r="J105" s="224"/>
      <c r="K105" s="249"/>
      <c r="L105" s="95">
        <v>931</v>
      </c>
      <c r="M105" s="96" t="s">
        <v>28</v>
      </c>
      <c r="N105" s="96" t="s">
        <v>30</v>
      </c>
      <c r="O105" s="96" t="s">
        <v>150</v>
      </c>
      <c r="P105" s="95">
        <v>200</v>
      </c>
      <c r="Q105" s="95">
        <v>220</v>
      </c>
      <c r="R105" s="94">
        <v>0</v>
      </c>
      <c r="S105" s="94">
        <v>0</v>
      </c>
      <c r="T105" s="94">
        <v>200024.48</v>
      </c>
      <c r="U105" s="94">
        <v>196914.46</v>
      </c>
      <c r="V105" s="94">
        <v>136120.21</v>
      </c>
      <c r="W105" s="94">
        <v>246800</v>
      </c>
      <c r="X105" s="94">
        <v>246800</v>
      </c>
      <c r="Y105" s="64"/>
      <c r="Z105" s="65"/>
      <c r="AA105" s="66"/>
    </row>
    <row r="106" spans="1:27" s="67" customFormat="1" ht="21.75" customHeight="1">
      <c r="A106" s="249"/>
      <c r="B106" s="247"/>
      <c r="C106" s="247"/>
      <c r="D106" s="247"/>
      <c r="E106" s="247"/>
      <c r="F106" s="247"/>
      <c r="G106" s="247"/>
      <c r="H106" s="247"/>
      <c r="I106" s="249" t="s">
        <v>208</v>
      </c>
      <c r="J106" s="248" t="s">
        <v>60</v>
      </c>
      <c r="K106" s="249" t="s">
        <v>195</v>
      </c>
      <c r="L106" s="95">
        <v>931</v>
      </c>
      <c r="M106" s="96" t="s">
        <v>28</v>
      </c>
      <c r="N106" s="96" t="s">
        <v>30</v>
      </c>
      <c r="O106" s="96" t="s">
        <v>150</v>
      </c>
      <c r="P106" s="95">
        <v>200</v>
      </c>
      <c r="Q106" s="95">
        <v>300</v>
      </c>
      <c r="R106" s="94">
        <v>0</v>
      </c>
      <c r="S106" s="94">
        <v>0</v>
      </c>
      <c r="T106" s="94">
        <v>82605.58</v>
      </c>
      <c r="U106" s="94">
        <v>82605.58</v>
      </c>
      <c r="V106" s="94">
        <v>20036.73</v>
      </c>
      <c r="W106" s="94">
        <v>21000</v>
      </c>
      <c r="X106" s="94">
        <v>21000</v>
      </c>
      <c r="Y106" s="64"/>
      <c r="Z106" s="65"/>
      <c r="AA106" s="66"/>
    </row>
    <row r="107" spans="1:27" s="67" customFormat="1" ht="17.25" customHeight="1">
      <c r="A107" s="249"/>
      <c r="B107" s="247"/>
      <c r="C107" s="247"/>
      <c r="D107" s="247"/>
      <c r="E107" s="247"/>
      <c r="F107" s="247"/>
      <c r="G107" s="247"/>
      <c r="H107" s="247"/>
      <c r="I107" s="249"/>
      <c r="J107" s="248"/>
      <c r="K107" s="249"/>
      <c r="L107" s="95">
        <v>931</v>
      </c>
      <c r="M107" s="96" t="s">
        <v>28</v>
      </c>
      <c r="N107" s="96" t="s">
        <v>30</v>
      </c>
      <c r="O107" s="96" t="s">
        <v>150</v>
      </c>
      <c r="P107" s="95">
        <v>800</v>
      </c>
      <c r="Q107" s="95">
        <v>290</v>
      </c>
      <c r="R107" s="94"/>
      <c r="S107" s="94"/>
      <c r="T107" s="94">
        <v>5.94</v>
      </c>
      <c r="U107" s="94">
        <v>5.94</v>
      </c>
      <c r="V107" s="94">
        <v>0</v>
      </c>
      <c r="W107" s="94">
        <v>0</v>
      </c>
      <c r="X107" s="94">
        <v>0</v>
      </c>
      <c r="Y107" s="64"/>
      <c r="Z107" s="65"/>
      <c r="AA107" s="66"/>
    </row>
    <row r="108" spans="1:27" s="67" customFormat="1" ht="18.75" customHeight="1">
      <c r="A108" s="249"/>
      <c r="B108" s="247"/>
      <c r="C108" s="247"/>
      <c r="D108" s="247"/>
      <c r="E108" s="247"/>
      <c r="F108" s="247"/>
      <c r="G108" s="247"/>
      <c r="H108" s="247"/>
      <c r="I108" s="249"/>
      <c r="J108" s="248"/>
      <c r="K108" s="249"/>
      <c r="L108" s="95">
        <v>930</v>
      </c>
      <c r="M108" s="96" t="s">
        <v>28</v>
      </c>
      <c r="N108" s="96" t="s">
        <v>31</v>
      </c>
      <c r="O108" s="96" t="s">
        <v>151</v>
      </c>
      <c r="P108" s="95">
        <v>200</v>
      </c>
      <c r="Q108" s="95">
        <v>220</v>
      </c>
      <c r="R108" s="94">
        <v>0</v>
      </c>
      <c r="S108" s="94">
        <v>0</v>
      </c>
      <c r="T108" s="94">
        <v>1782152.79</v>
      </c>
      <c r="U108" s="94">
        <v>1704602.42</v>
      </c>
      <c r="V108" s="94">
        <v>2160650.58</v>
      </c>
      <c r="W108" s="94">
        <v>2018970</v>
      </c>
      <c r="X108" s="142">
        <v>2018970</v>
      </c>
      <c r="Y108" s="64"/>
      <c r="Z108" s="65"/>
      <c r="AA108" s="66"/>
    </row>
    <row r="109" spans="1:27" s="67" customFormat="1" ht="18.75" customHeight="1">
      <c r="A109" s="249"/>
      <c r="B109" s="247"/>
      <c r="C109" s="247"/>
      <c r="D109" s="247"/>
      <c r="E109" s="247"/>
      <c r="F109" s="247"/>
      <c r="G109" s="247"/>
      <c r="H109" s="247"/>
      <c r="I109" s="249" t="s">
        <v>93</v>
      </c>
      <c r="J109" s="248" t="s">
        <v>60</v>
      </c>
      <c r="K109" s="249" t="s">
        <v>106</v>
      </c>
      <c r="L109" s="95">
        <v>930</v>
      </c>
      <c r="M109" s="96" t="s">
        <v>28</v>
      </c>
      <c r="N109" s="96" t="s">
        <v>31</v>
      </c>
      <c r="O109" s="96" t="s">
        <v>151</v>
      </c>
      <c r="P109" s="95">
        <v>200</v>
      </c>
      <c r="Q109" s="95">
        <v>300</v>
      </c>
      <c r="R109" s="94">
        <v>0</v>
      </c>
      <c r="S109" s="94">
        <v>0</v>
      </c>
      <c r="T109" s="94">
        <v>580704.97</v>
      </c>
      <c r="U109" s="94">
        <v>513011.39</v>
      </c>
      <c r="V109" s="94">
        <v>960758.14</v>
      </c>
      <c r="W109" s="94">
        <v>665570</v>
      </c>
      <c r="X109" s="94">
        <v>665570</v>
      </c>
      <c r="Y109" s="64"/>
      <c r="Z109" s="65"/>
      <c r="AA109" s="66"/>
    </row>
    <row r="110" spans="1:27" s="67" customFormat="1" ht="15" customHeight="1">
      <c r="A110" s="249"/>
      <c r="B110" s="247"/>
      <c r="C110" s="247"/>
      <c r="D110" s="247"/>
      <c r="E110" s="247"/>
      <c r="F110" s="247"/>
      <c r="G110" s="247"/>
      <c r="H110" s="247"/>
      <c r="I110" s="249"/>
      <c r="J110" s="248"/>
      <c r="K110" s="249"/>
      <c r="L110" s="95">
        <v>930</v>
      </c>
      <c r="M110" s="96" t="s">
        <v>28</v>
      </c>
      <c r="N110" s="96" t="s">
        <v>31</v>
      </c>
      <c r="O110" s="96" t="s">
        <v>151</v>
      </c>
      <c r="P110" s="95">
        <v>200</v>
      </c>
      <c r="Q110" s="95">
        <v>290</v>
      </c>
      <c r="R110" s="94">
        <v>0</v>
      </c>
      <c r="S110" s="94">
        <v>0</v>
      </c>
      <c r="T110" s="94">
        <v>0</v>
      </c>
      <c r="U110" s="94">
        <v>0</v>
      </c>
      <c r="V110" s="94">
        <v>0</v>
      </c>
      <c r="W110" s="94">
        <v>3000</v>
      </c>
      <c r="X110" s="94">
        <v>3000</v>
      </c>
      <c r="Y110" s="64"/>
      <c r="Z110" s="65"/>
      <c r="AA110" s="66"/>
    </row>
    <row r="111" spans="1:27" s="67" customFormat="1" ht="21" customHeight="1">
      <c r="A111" s="249"/>
      <c r="B111" s="247"/>
      <c r="C111" s="247"/>
      <c r="D111" s="247"/>
      <c r="E111" s="247"/>
      <c r="F111" s="247"/>
      <c r="G111" s="247"/>
      <c r="H111" s="247"/>
      <c r="I111" s="248" t="s">
        <v>95</v>
      </c>
      <c r="J111" s="248" t="s">
        <v>63</v>
      </c>
      <c r="K111" s="249" t="s">
        <v>108</v>
      </c>
      <c r="L111" s="95">
        <v>930</v>
      </c>
      <c r="M111" s="96" t="s">
        <v>28</v>
      </c>
      <c r="N111" s="96" t="s">
        <v>31</v>
      </c>
      <c r="O111" s="96" t="s">
        <v>151</v>
      </c>
      <c r="P111" s="95">
        <v>800</v>
      </c>
      <c r="Q111" s="95">
        <v>290</v>
      </c>
      <c r="R111" s="94">
        <v>6615</v>
      </c>
      <c r="S111" s="94">
        <v>6615</v>
      </c>
      <c r="T111" s="94">
        <v>35489</v>
      </c>
      <c r="U111" s="94">
        <v>35489</v>
      </c>
      <c r="V111" s="94">
        <v>129739</v>
      </c>
      <c r="W111" s="94">
        <v>0</v>
      </c>
      <c r="X111" s="94">
        <v>0</v>
      </c>
      <c r="Y111" s="64"/>
      <c r="Z111" s="65"/>
      <c r="AA111" s="66"/>
    </row>
    <row r="112" spans="1:27" s="67" customFormat="1" ht="15.75" customHeight="1">
      <c r="A112" s="249"/>
      <c r="B112" s="247"/>
      <c r="C112" s="247"/>
      <c r="D112" s="247"/>
      <c r="E112" s="247"/>
      <c r="F112" s="247"/>
      <c r="G112" s="247"/>
      <c r="H112" s="247"/>
      <c r="I112" s="248"/>
      <c r="J112" s="248"/>
      <c r="K112" s="249"/>
      <c r="L112" s="95">
        <v>930</v>
      </c>
      <c r="M112" s="96" t="s">
        <v>28</v>
      </c>
      <c r="N112" s="96" t="s">
        <v>31</v>
      </c>
      <c r="O112" s="96" t="s">
        <v>232</v>
      </c>
      <c r="P112" s="95">
        <v>800</v>
      </c>
      <c r="Q112" s="95">
        <v>290</v>
      </c>
      <c r="R112" s="94"/>
      <c r="S112" s="94"/>
      <c r="T112" s="94">
        <v>0</v>
      </c>
      <c r="U112" s="94">
        <v>0</v>
      </c>
      <c r="V112" s="94">
        <v>13752</v>
      </c>
      <c r="W112" s="94">
        <v>16696</v>
      </c>
      <c r="X112" s="94">
        <v>16696</v>
      </c>
      <c r="Y112" s="64"/>
      <c r="Z112" s="65"/>
      <c r="AA112" s="66"/>
    </row>
    <row r="113" spans="1:27" s="67" customFormat="1" ht="26.25" customHeight="1">
      <c r="A113" s="249"/>
      <c r="B113" s="247"/>
      <c r="C113" s="247"/>
      <c r="D113" s="247"/>
      <c r="E113" s="247"/>
      <c r="F113" s="247"/>
      <c r="G113" s="247"/>
      <c r="H113" s="247"/>
      <c r="I113" s="249" t="s">
        <v>145</v>
      </c>
      <c r="J113" s="248" t="s">
        <v>60</v>
      </c>
      <c r="K113" s="250" t="s">
        <v>206</v>
      </c>
      <c r="L113" s="95">
        <v>930</v>
      </c>
      <c r="M113" s="96" t="s">
        <v>28</v>
      </c>
      <c r="N113" s="96" t="s">
        <v>31</v>
      </c>
      <c r="O113" s="96" t="s">
        <v>152</v>
      </c>
      <c r="P113" s="95">
        <v>800</v>
      </c>
      <c r="Q113" s="95">
        <v>290</v>
      </c>
      <c r="R113" s="94">
        <v>0</v>
      </c>
      <c r="S113" s="94">
        <v>0</v>
      </c>
      <c r="T113" s="94">
        <v>16393</v>
      </c>
      <c r="U113" s="94">
        <v>13595</v>
      </c>
      <c r="V113" s="94">
        <v>0</v>
      </c>
      <c r="W113" s="94">
        <v>0</v>
      </c>
      <c r="X113" s="94">
        <v>0</v>
      </c>
      <c r="Y113" s="64"/>
      <c r="Z113" s="65"/>
      <c r="AA113" s="66"/>
    </row>
    <row r="114" spans="1:27" s="67" customFormat="1" ht="20.25" customHeight="1">
      <c r="A114" s="249"/>
      <c r="B114" s="247"/>
      <c r="C114" s="247"/>
      <c r="D114" s="247"/>
      <c r="E114" s="247"/>
      <c r="F114" s="247"/>
      <c r="G114" s="247"/>
      <c r="H114" s="247"/>
      <c r="I114" s="249"/>
      <c r="J114" s="248"/>
      <c r="K114" s="250"/>
      <c r="L114" s="95">
        <v>930</v>
      </c>
      <c r="M114" s="96" t="s">
        <v>28</v>
      </c>
      <c r="N114" s="96" t="s">
        <v>22</v>
      </c>
      <c r="O114" s="96" t="s">
        <v>116</v>
      </c>
      <c r="P114" s="95">
        <v>300</v>
      </c>
      <c r="Q114" s="95">
        <v>290</v>
      </c>
      <c r="R114" s="94">
        <v>100050</v>
      </c>
      <c r="S114" s="94">
        <v>100050</v>
      </c>
      <c r="T114" s="94">
        <v>97750</v>
      </c>
      <c r="U114" s="94">
        <v>97750</v>
      </c>
      <c r="V114" s="94">
        <v>0</v>
      </c>
      <c r="W114" s="94">
        <v>0</v>
      </c>
      <c r="X114" s="94">
        <v>0</v>
      </c>
      <c r="Y114" s="64"/>
      <c r="Z114" s="65"/>
      <c r="AA114" s="66"/>
    </row>
    <row r="115" spans="1:27" s="67" customFormat="1" ht="21" customHeight="1">
      <c r="A115" s="249"/>
      <c r="B115" s="247"/>
      <c r="C115" s="247"/>
      <c r="D115" s="247"/>
      <c r="E115" s="247"/>
      <c r="F115" s="247"/>
      <c r="G115" s="247"/>
      <c r="H115" s="247"/>
      <c r="I115" s="248" t="s">
        <v>102</v>
      </c>
      <c r="J115" s="248" t="s">
        <v>103</v>
      </c>
      <c r="K115" s="249" t="s">
        <v>115</v>
      </c>
      <c r="L115" s="95">
        <v>930</v>
      </c>
      <c r="M115" s="96" t="s">
        <v>28</v>
      </c>
      <c r="N115" s="96" t="s">
        <v>22</v>
      </c>
      <c r="O115" s="96" t="s">
        <v>116</v>
      </c>
      <c r="P115" s="95">
        <v>830</v>
      </c>
      <c r="Q115" s="95">
        <v>290</v>
      </c>
      <c r="R115" s="94">
        <v>150000</v>
      </c>
      <c r="S115" s="94">
        <v>150000</v>
      </c>
      <c r="T115" s="94">
        <v>1227938.78</v>
      </c>
      <c r="U115" s="94">
        <v>1227938.78</v>
      </c>
      <c r="V115" s="94">
        <v>0</v>
      </c>
      <c r="W115" s="94">
        <v>0</v>
      </c>
      <c r="X115" s="94">
        <v>0</v>
      </c>
      <c r="Y115" s="64"/>
      <c r="Z115" s="65"/>
      <c r="AA115" s="66"/>
    </row>
    <row r="116" spans="1:27" s="67" customFormat="1" ht="18" customHeight="1">
      <c r="A116" s="249"/>
      <c r="B116" s="247"/>
      <c r="C116" s="247"/>
      <c r="D116" s="247"/>
      <c r="E116" s="247"/>
      <c r="F116" s="247"/>
      <c r="G116" s="247"/>
      <c r="H116" s="247"/>
      <c r="I116" s="248"/>
      <c r="J116" s="248"/>
      <c r="K116" s="249"/>
      <c r="L116" s="95">
        <v>930</v>
      </c>
      <c r="M116" s="96" t="s">
        <v>28</v>
      </c>
      <c r="N116" s="96" t="s">
        <v>22</v>
      </c>
      <c r="O116" s="96" t="s">
        <v>230</v>
      </c>
      <c r="P116" s="95">
        <v>300</v>
      </c>
      <c r="Q116" s="95">
        <v>290</v>
      </c>
      <c r="R116" s="94"/>
      <c r="S116" s="94"/>
      <c r="T116" s="94">
        <v>0</v>
      </c>
      <c r="U116" s="94">
        <v>0</v>
      </c>
      <c r="V116" s="94">
        <v>100050</v>
      </c>
      <c r="W116" s="94">
        <v>100050</v>
      </c>
      <c r="X116" s="94">
        <v>100050</v>
      </c>
      <c r="Y116" s="64"/>
      <c r="Z116" s="65"/>
      <c r="AA116" s="66"/>
    </row>
    <row r="117" spans="1:27" s="67" customFormat="1" ht="18.75" customHeight="1">
      <c r="A117" s="249"/>
      <c r="B117" s="247"/>
      <c r="C117" s="247"/>
      <c r="D117" s="247"/>
      <c r="E117" s="247"/>
      <c r="F117" s="247"/>
      <c r="G117" s="247"/>
      <c r="H117" s="247"/>
      <c r="I117" s="248"/>
      <c r="J117" s="248"/>
      <c r="K117" s="249"/>
      <c r="L117" s="95">
        <v>930</v>
      </c>
      <c r="M117" s="96" t="s">
        <v>28</v>
      </c>
      <c r="N117" s="96" t="s">
        <v>22</v>
      </c>
      <c r="O117" s="96" t="s">
        <v>230</v>
      </c>
      <c r="P117" s="95">
        <v>800</v>
      </c>
      <c r="Q117" s="95">
        <v>290</v>
      </c>
      <c r="R117" s="94"/>
      <c r="S117" s="94"/>
      <c r="T117" s="94">
        <v>0</v>
      </c>
      <c r="U117" s="94">
        <v>0</v>
      </c>
      <c r="V117" s="94">
        <v>28691.3</v>
      </c>
      <c r="W117" s="94">
        <v>0</v>
      </c>
      <c r="X117" s="94">
        <v>0</v>
      </c>
      <c r="Y117" s="64"/>
      <c r="Z117" s="65"/>
      <c r="AA117" s="66"/>
    </row>
    <row r="118" spans="1:27" s="67" customFormat="1" ht="18.75" customHeight="1">
      <c r="A118" s="249"/>
      <c r="B118" s="247"/>
      <c r="C118" s="247"/>
      <c r="D118" s="247"/>
      <c r="E118" s="247"/>
      <c r="F118" s="247"/>
      <c r="G118" s="247"/>
      <c r="H118" s="247"/>
      <c r="I118" s="248"/>
      <c r="J118" s="248"/>
      <c r="K118" s="249"/>
      <c r="L118" s="95">
        <v>931</v>
      </c>
      <c r="M118" s="96" t="s">
        <v>28</v>
      </c>
      <c r="N118" s="96" t="s">
        <v>22</v>
      </c>
      <c r="O118" s="96" t="s">
        <v>238</v>
      </c>
      <c r="P118" s="95">
        <v>300</v>
      </c>
      <c r="Q118" s="95">
        <v>290</v>
      </c>
      <c r="R118" s="94">
        <v>10350</v>
      </c>
      <c r="S118" s="94">
        <v>10350</v>
      </c>
      <c r="T118" s="94">
        <v>11500</v>
      </c>
      <c r="U118" s="94">
        <v>11500</v>
      </c>
      <c r="V118" s="94">
        <v>11500</v>
      </c>
      <c r="W118" s="94">
        <v>11500</v>
      </c>
      <c r="X118" s="94">
        <v>11500</v>
      </c>
      <c r="Y118" s="64"/>
      <c r="Z118" s="65"/>
      <c r="AA118" s="66"/>
    </row>
    <row r="119" spans="1:27" s="67" customFormat="1" ht="28.5" customHeight="1">
      <c r="A119" s="249"/>
      <c r="B119" s="247"/>
      <c r="C119" s="247"/>
      <c r="D119" s="247"/>
      <c r="E119" s="247"/>
      <c r="F119" s="247"/>
      <c r="G119" s="247"/>
      <c r="H119" s="247"/>
      <c r="I119" s="83" t="s">
        <v>162</v>
      </c>
      <c r="J119" s="206" t="s">
        <v>60</v>
      </c>
      <c r="K119" s="93" t="s">
        <v>163</v>
      </c>
      <c r="L119" s="91">
        <v>930</v>
      </c>
      <c r="M119" s="92" t="s">
        <v>19</v>
      </c>
      <c r="N119" s="92" t="s">
        <v>30</v>
      </c>
      <c r="O119" s="91">
        <v>7700002200</v>
      </c>
      <c r="P119" s="91">
        <v>200</v>
      </c>
      <c r="Q119" s="91">
        <v>220</v>
      </c>
      <c r="R119" s="90">
        <v>0</v>
      </c>
      <c r="S119" s="90">
        <v>0</v>
      </c>
      <c r="T119" s="90">
        <v>11088</v>
      </c>
      <c r="U119" s="90">
        <v>11088</v>
      </c>
      <c r="V119" s="94">
        <v>0</v>
      </c>
      <c r="W119" s="94">
        <v>0</v>
      </c>
      <c r="X119" s="90">
        <v>0</v>
      </c>
      <c r="Y119" s="64"/>
      <c r="Z119" s="65"/>
      <c r="AA119" s="66"/>
    </row>
    <row r="120" spans="1:27" s="67" customFormat="1" ht="36" customHeight="1">
      <c r="A120" s="249"/>
      <c r="B120" s="247"/>
      <c r="C120" s="247"/>
      <c r="D120" s="247"/>
      <c r="E120" s="247"/>
      <c r="F120" s="247"/>
      <c r="G120" s="247"/>
      <c r="H120" s="247"/>
      <c r="I120" s="83" t="s">
        <v>164</v>
      </c>
      <c r="J120" s="206" t="s">
        <v>79</v>
      </c>
      <c r="K120" s="93" t="s">
        <v>165</v>
      </c>
      <c r="L120" s="91">
        <v>930</v>
      </c>
      <c r="M120" s="92" t="s">
        <v>19</v>
      </c>
      <c r="N120" s="92" t="s">
        <v>30</v>
      </c>
      <c r="O120" s="91">
        <v>7700002200</v>
      </c>
      <c r="P120" s="91">
        <v>300</v>
      </c>
      <c r="Q120" s="91">
        <v>260</v>
      </c>
      <c r="R120" s="90">
        <v>277124.71999999997</v>
      </c>
      <c r="S120" s="90">
        <v>277124.71999999997</v>
      </c>
      <c r="T120" s="90">
        <v>285354.78000000003</v>
      </c>
      <c r="U120" s="90">
        <v>285354.78000000003</v>
      </c>
      <c r="V120" s="94">
        <v>0</v>
      </c>
      <c r="W120" s="94">
        <v>0</v>
      </c>
      <c r="X120" s="90">
        <v>0</v>
      </c>
      <c r="Y120" s="64"/>
      <c r="Z120" s="65"/>
      <c r="AA120" s="66"/>
    </row>
    <row r="121" spans="1:27" s="61" customFormat="1" ht="50.25" customHeight="1">
      <c r="A121" s="249" t="s">
        <v>265</v>
      </c>
      <c r="B121" s="247">
        <v>5202</v>
      </c>
      <c r="C121" s="247"/>
      <c r="D121" s="247"/>
      <c r="E121" s="247"/>
      <c r="F121" s="247"/>
      <c r="G121" s="247"/>
      <c r="H121" s="247"/>
      <c r="I121" s="143" t="s">
        <v>92</v>
      </c>
      <c r="J121" s="216" t="s">
        <v>60</v>
      </c>
      <c r="K121" s="143" t="s">
        <v>105</v>
      </c>
      <c r="L121" s="244">
        <v>930</v>
      </c>
      <c r="M121" s="245" t="s">
        <v>28</v>
      </c>
      <c r="N121" s="245" t="s">
        <v>29</v>
      </c>
      <c r="O121" s="244">
        <v>7000420300</v>
      </c>
      <c r="P121" s="244">
        <v>100</v>
      </c>
      <c r="Q121" s="244">
        <v>210</v>
      </c>
      <c r="R121" s="94"/>
      <c r="S121" s="94"/>
      <c r="T121" s="232">
        <v>1400483.57</v>
      </c>
      <c r="U121" s="232">
        <v>1400483.57</v>
      </c>
      <c r="V121" s="232">
        <v>1444479.95</v>
      </c>
      <c r="W121" s="232">
        <v>1376924</v>
      </c>
      <c r="X121" s="232">
        <v>1376924</v>
      </c>
      <c r="Y121" s="80"/>
      <c r="Z121" s="81"/>
      <c r="AA121" s="82"/>
    </row>
    <row r="122" spans="1:27" s="61" customFormat="1" ht="50.25" customHeight="1">
      <c r="A122" s="249"/>
      <c r="B122" s="247"/>
      <c r="C122" s="247"/>
      <c r="D122" s="247"/>
      <c r="E122" s="247"/>
      <c r="F122" s="247"/>
      <c r="G122" s="247"/>
      <c r="H122" s="247"/>
      <c r="I122" s="97" t="s">
        <v>97</v>
      </c>
      <c r="J122" s="209" t="s">
        <v>60</v>
      </c>
      <c r="K122" s="97" t="s">
        <v>110</v>
      </c>
      <c r="L122" s="244"/>
      <c r="M122" s="245"/>
      <c r="N122" s="245"/>
      <c r="O122" s="244"/>
      <c r="P122" s="244"/>
      <c r="Q122" s="244"/>
      <c r="R122" s="94"/>
      <c r="S122" s="94"/>
      <c r="T122" s="232"/>
      <c r="U122" s="232"/>
      <c r="V122" s="232"/>
      <c r="W122" s="232"/>
      <c r="X122" s="232"/>
      <c r="Y122" s="80"/>
      <c r="Z122" s="81"/>
      <c r="AA122" s="82"/>
    </row>
    <row r="123" spans="1:27" s="61" customFormat="1" ht="52.5" customHeight="1">
      <c r="A123" s="249"/>
      <c r="B123" s="247"/>
      <c r="C123" s="247"/>
      <c r="D123" s="247"/>
      <c r="E123" s="247"/>
      <c r="F123" s="247"/>
      <c r="G123" s="247"/>
      <c r="H123" s="247"/>
      <c r="I123" s="97" t="s">
        <v>99</v>
      </c>
      <c r="J123" s="216" t="s">
        <v>60</v>
      </c>
      <c r="K123" s="97" t="s">
        <v>112</v>
      </c>
      <c r="L123" s="244">
        <v>931</v>
      </c>
      <c r="M123" s="245" t="s">
        <v>28</v>
      </c>
      <c r="N123" s="245" t="s">
        <v>30</v>
      </c>
      <c r="O123" s="245" t="s">
        <v>150</v>
      </c>
      <c r="P123" s="244">
        <v>100</v>
      </c>
      <c r="Q123" s="244">
        <v>210</v>
      </c>
      <c r="R123" s="94"/>
      <c r="S123" s="94"/>
      <c r="T123" s="232">
        <v>763209.1</v>
      </c>
      <c r="U123" s="232">
        <v>763209.1</v>
      </c>
      <c r="V123" s="232">
        <v>806814.02</v>
      </c>
      <c r="W123" s="232">
        <v>753500</v>
      </c>
      <c r="X123" s="232">
        <v>753500</v>
      </c>
      <c r="Y123" s="80"/>
      <c r="Z123" s="81"/>
      <c r="AA123" s="82"/>
    </row>
    <row r="124" spans="1:27" s="61" customFormat="1" ht="28.5" customHeight="1">
      <c r="A124" s="249"/>
      <c r="B124" s="247"/>
      <c r="C124" s="247"/>
      <c r="D124" s="247"/>
      <c r="E124" s="247"/>
      <c r="F124" s="247"/>
      <c r="G124" s="247"/>
      <c r="H124" s="247"/>
      <c r="I124" s="144" t="s">
        <v>96</v>
      </c>
      <c r="J124" s="209" t="s">
        <v>60</v>
      </c>
      <c r="K124" s="97" t="s">
        <v>109</v>
      </c>
      <c r="L124" s="244"/>
      <c r="M124" s="245"/>
      <c r="N124" s="245"/>
      <c r="O124" s="245"/>
      <c r="P124" s="244"/>
      <c r="Q124" s="244"/>
      <c r="R124" s="94"/>
      <c r="S124" s="94"/>
      <c r="T124" s="232"/>
      <c r="U124" s="232"/>
      <c r="V124" s="232"/>
      <c r="W124" s="232"/>
      <c r="X124" s="232"/>
      <c r="Y124" s="80"/>
      <c r="Z124" s="81"/>
      <c r="AA124" s="82"/>
    </row>
    <row r="125" spans="1:27" s="61" customFormat="1" ht="26.25" customHeight="1">
      <c r="A125" s="249"/>
      <c r="B125" s="247"/>
      <c r="C125" s="247"/>
      <c r="D125" s="247"/>
      <c r="E125" s="247"/>
      <c r="F125" s="247"/>
      <c r="G125" s="247"/>
      <c r="H125" s="247"/>
      <c r="I125" s="83" t="s">
        <v>101</v>
      </c>
      <c r="J125" s="209" t="s">
        <v>60</v>
      </c>
      <c r="K125" s="97" t="s">
        <v>114</v>
      </c>
      <c r="L125" s="244">
        <v>931</v>
      </c>
      <c r="M125" s="245" t="s">
        <v>28</v>
      </c>
      <c r="N125" s="245" t="s">
        <v>30</v>
      </c>
      <c r="O125" s="245" t="s">
        <v>159</v>
      </c>
      <c r="P125" s="244">
        <v>100</v>
      </c>
      <c r="Q125" s="244">
        <v>210</v>
      </c>
      <c r="R125" s="94">
        <v>979056.52</v>
      </c>
      <c r="S125" s="94">
        <v>979056.52</v>
      </c>
      <c r="T125" s="232">
        <v>983290.9</v>
      </c>
      <c r="U125" s="232">
        <v>983290.9</v>
      </c>
      <c r="V125" s="232">
        <v>1150027.33</v>
      </c>
      <c r="W125" s="232">
        <v>1076800</v>
      </c>
      <c r="X125" s="232">
        <v>1076800</v>
      </c>
      <c r="Y125" s="80"/>
      <c r="Z125" s="81"/>
      <c r="AA125" s="82"/>
    </row>
    <row r="126" spans="1:27" s="61" customFormat="1" ht="29.25" customHeight="1">
      <c r="A126" s="249"/>
      <c r="B126" s="247"/>
      <c r="C126" s="247"/>
      <c r="D126" s="247"/>
      <c r="E126" s="247"/>
      <c r="F126" s="247"/>
      <c r="G126" s="247"/>
      <c r="H126" s="247"/>
      <c r="I126" s="83" t="s">
        <v>94</v>
      </c>
      <c r="J126" s="209" t="s">
        <v>60</v>
      </c>
      <c r="K126" s="97" t="s">
        <v>107</v>
      </c>
      <c r="L126" s="244"/>
      <c r="M126" s="245"/>
      <c r="N126" s="245"/>
      <c r="O126" s="245"/>
      <c r="P126" s="244"/>
      <c r="Q126" s="244"/>
      <c r="R126" s="94"/>
      <c r="S126" s="94"/>
      <c r="T126" s="232"/>
      <c r="U126" s="232"/>
      <c r="V126" s="232"/>
      <c r="W126" s="232"/>
      <c r="X126" s="232"/>
      <c r="Y126" s="80"/>
      <c r="Z126" s="81"/>
      <c r="AA126" s="82"/>
    </row>
    <row r="127" spans="1:27" s="61" customFormat="1" ht="46.5" customHeight="1">
      <c r="A127" s="249"/>
      <c r="B127" s="247"/>
      <c r="C127" s="247"/>
      <c r="D127" s="247"/>
      <c r="E127" s="247"/>
      <c r="F127" s="247"/>
      <c r="G127" s="247"/>
      <c r="H127" s="247"/>
      <c r="I127" s="97" t="s">
        <v>98</v>
      </c>
      <c r="J127" s="209" t="s">
        <v>60</v>
      </c>
      <c r="K127" s="97" t="s">
        <v>111</v>
      </c>
      <c r="L127" s="244">
        <v>930</v>
      </c>
      <c r="M127" s="245" t="s">
        <v>28</v>
      </c>
      <c r="N127" s="245" t="s">
        <v>31</v>
      </c>
      <c r="O127" s="244">
        <v>700042040</v>
      </c>
      <c r="P127" s="244">
        <v>100</v>
      </c>
      <c r="Q127" s="244">
        <v>210</v>
      </c>
      <c r="R127" s="94"/>
      <c r="S127" s="94"/>
      <c r="T127" s="232">
        <v>7399127.0300000003</v>
      </c>
      <c r="U127" s="232">
        <v>7399127.0300000003</v>
      </c>
      <c r="V127" s="232">
        <v>8517436.5600000005</v>
      </c>
      <c r="W127" s="232">
        <v>8521986.8800000008</v>
      </c>
      <c r="X127" s="232">
        <v>8521986.8800000008</v>
      </c>
      <c r="Y127" s="80"/>
      <c r="Z127" s="81"/>
      <c r="AA127" s="82"/>
    </row>
    <row r="128" spans="1:27" s="61" customFormat="1" ht="48.75" customHeight="1">
      <c r="A128" s="249"/>
      <c r="B128" s="247"/>
      <c r="C128" s="247"/>
      <c r="D128" s="247"/>
      <c r="E128" s="247"/>
      <c r="F128" s="247"/>
      <c r="G128" s="247"/>
      <c r="H128" s="247"/>
      <c r="I128" s="97" t="s">
        <v>100</v>
      </c>
      <c r="J128" s="216" t="s">
        <v>60</v>
      </c>
      <c r="K128" s="97" t="s">
        <v>113</v>
      </c>
      <c r="L128" s="244"/>
      <c r="M128" s="245"/>
      <c r="N128" s="245"/>
      <c r="O128" s="244"/>
      <c r="P128" s="244"/>
      <c r="Q128" s="244"/>
      <c r="R128" s="94"/>
      <c r="S128" s="94"/>
      <c r="T128" s="232"/>
      <c r="U128" s="232"/>
      <c r="V128" s="232"/>
      <c r="W128" s="232"/>
      <c r="X128" s="232"/>
      <c r="Y128" s="80"/>
      <c r="Z128" s="81"/>
      <c r="AA128" s="82"/>
    </row>
    <row r="129" spans="1:27" s="61" customFormat="1" ht="48.75" customHeight="1">
      <c r="A129" s="235" t="s">
        <v>268</v>
      </c>
      <c r="B129" s="236">
        <v>5202</v>
      </c>
      <c r="C129" s="236" t="s">
        <v>53</v>
      </c>
      <c r="D129" s="236" t="s">
        <v>161</v>
      </c>
      <c r="E129" s="236" t="s">
        <v>117</v>
      </c>
      <c r="F129" s="236"/>
      <c r="G129" s="236"/>
      <c r="H129" s="236"/>
      <c r="I129" s="185" t="s">
        <v>279</v>
      </c>
      <c r="J129" s="206" t="s">
        <v>280</v>
      </c>
      <c r="K129" s="185" t="s">
        <v>281</v>
      </c>
      <c r="L129" s="230">
        <v>930</v>
      </c>
      <c r="M129" s="229" t="s">
        <v>19</v>
      </c>
      <c r="N129" s="229" t="s">
        <v>30</v>
      </c>
      <c r="O129" s="230">
        <v>7500002200</v>
      </c>
      <c r="P129" s="230">
        <v>300</v>
      </c>
      <c r="Q129" s="230">
        <v>260</v>
      </c>
      <c r="R129" s="184">
        <v>277124.71999999997</v>
      </c>
      <c r="S129" s="184">
        <v>277124.71999999997</v>
      </c>
      <c r="T129" s="231">
        <v>0</v>
      </c>
      <c r="U129" s="231">
        <v>0</v>
      </c>
      <c r="V129" s="232">
        <v>229794.84</v>
      </c>
      <c r="W129" s="232">
        <v>229795</v>
      </c>
      <c r="X129" s="231">
        <v>229795</v>
      </c>
      <c r="Y129" s="80"/>
      <c r="Z129" s="81"/>
      <c r="AA129" s="82"/>
    </row>
    <row r="130" spans="1:27" s="61" customFormat="1" ht="48.75" customHeight="1">
      <c r="A130" s="235"/>
      <c r="B130" s="236"/>
      <c r="C130" s="236"/>
      <c r="D130" s="236"/>
      <c r="E130" s="236"/>
      <c r="F130" s="236"/>
      <c r="G130" s="236"/>
      <c r="H130" s="236"/>
      <c r="I130" s="185" t="s">
        <v>212</v>
      </c>
      <c r="J130" s="206" t="s">
        <v>62</v>
      </c>
      <c r="K130" s="185" t="s">
        <v>213</v>
      </c>
      <c r="L130" s="230"/>
      <c r="M130" s="229"/>
      <c r="N130" s="229"/>
      <c r="O130" s="230"/>
      <c r="P130" s="230"/>
      <c r="Q130" s="230"/>
      <c r="R130" s="184"/>
      <c r="S130" s="184"/>
      <c r="T130" s="231"/>
      <c r="U130" s="231"/>
      <c r="V130" s="232"/>
      <c r="W130" s="232"/>
      <c r="X130" s="231"/>
      <c r="Y130" s="80"/>
      <c r="Z130" s="81"/>
      <c r="AA130" s="82"/>
    </row>
    <row r="131" spans="1:27" s="24" customFormat="1" ht="81.75" customHeight="1">
      <c r="A131" s="139" t="s">
        <v>119</v>
      </c>
      <c r="B131" s="85">
        <v>5300</v>
      </c>
      <c r="C131" s="139"/>
      <c r="D131" s="139"/>
      <c r="E131" s="139"/>
      <c r="F131" s="139"/>
      <c r="G131" s="139"/>
      <c r="H131" s="139"/>
      <c r="I131" s="84"/>
      <c r="J131" s="204"/>
      <c r="K131" s="84"/>
      <c r="L131" s="139"/>
      <c r="M131" s="139"/>
      <c r="N131" s="139"/>
      <c r="O131" s="139"/>
      <c r="P131" s="139"/>
      <c r="Q131" s="139"/>
      <c r="R131" s="89" t="e">
        <f t="shared" ref="R131:X131" si="0">R132+R136</f>
        <v>#REF!</v>
      </c>
      <c r="S131" s="89" t="e">
        <f t="shared" si="0"/>
        <v>#REF!</v>
      </c>
      <c r="T131" s="89">
        <f t="shared" si="0"/>
        <v>275920</v>
      </c>
      <c r="U131" s="89">
        <f t="shared" si="0"/>
        <v>275920</v>
      </c>
      <c r="V131" s="89">
        <f t="shared" si="0"/>
        <v>74022</v>
      </c>
      <c r="W131" s="89">
        <f t="shared" si="0"/>
        <v>109500</v>
      </c>
      <c r="X131" s="89">
        <f t="shared" si="0"/>
        <v>109500</v>
      </c>
      <c r="Y131" s="11"/>
      <c r="Z131" s="9"/>
      <c r="AA131" s="10"/>
    </row>
    <row r="132" spans="1:27" s="24" customFormat="1" ht="51" customHeight="1">
      <c r="A132" s="145" t="s">
        <v>120</v>
      </c>
      <c r="B132" s="146">
        <v>5301</v>
      </c>
      <c r="C132" s="145"/>
      <c r="D132" s="145"/>
      <c r="E132" s="145"/>
      <c r="F132" s="145"/>
      <c r="G132" s="145"/>
      <c r="H132" s="145"/>
      <c r="I132" s="147"/>
      <c r="J132" s="147"/>
      <c r="K132" s="147"/>
      <c r="L132" s="145"/>
      <c r="M132" s="145"/>
      <c r="N132" s="145"/>
      <c r="O132" s="145"/>
      <c r="P132" s="145"/>
      <c r="Q132" s="145"/>
      <c r="R132" s="148">
        <f t="shared" ref="R132:S132" si="1">R133</f>
        <v>49200</v>
      </c>
      <c r="S132" s="148">
        <f t="shared" si="1"/>
        <v>49200</v>
      </c>
      <c r="T132" s="148">
        <f>T133+T135</f>
        <v>275920</v>
      </c>
      <c r="U132" s="148">
        <f t="shared" ref="U132:X132" si="2">U133+U135</f>
        <v>275920</v>
      </c>
      <c r="V132" s="148">
        <f t="shared" si="2"/>
        <v>0</v>
      </c>
      <c r="W132" s="148">
        <f t="shared" si="2"/>
        <v>0</v>
      </c>
      <c r="X132" s="148">
        <f t="shared" si="2"/>
        <v>0</v>
      </c>
      <c r="Y132" s="11"/>
      <c r="Z132" s="9"/>
      <c r="AA132" s="10"/>
    </row>
    <row r="133" spans="1:27" s="36" customFormat="1" ht="69.75" customHeight="1">
      <c r="A133" s="171" t="s">
        <v>266</v>
      </c>
      <c r="B133" s="205">
        <v>5313</v>
      </c>
      <c r="C133" s="205" t="s">
        <v>53</v>
      </c>
      <c r="D133" s="171" t="s">
        <v>121</v>
      </c>
      <c r="E133" s="171" t="s">
        <v>117</v>
      </c>
      <c r="F133" s="171"/>
      <c r="G133" s="171"/>
      <c r="H133" s="171"/>
      <c r="I133" s="206" t="s">
        <v>160</v>
      </c>
      <c r="J133" s="206" t="s">
        <v>73</v>
      </c>
      <c r="K133" s="205" t="s">
        <v>209</v>
      </c>
      <c r="L133" s="208">
        <v>930</v>
      </c>
      <c r="M133" s="207" t="s">
        <v>32</v>
      </c>
      <c r="N133" s="207" t="s">
        <v>30</v>
      </c>
      <c r="O133" s="208">
        <v>7306000500</v>
      </c>
      <c r="P133" s="208">
        <v>200</v>
      </c>
      <c r="Q133" s="208">
        <v>220</v>
      </c>
      <c r="R133" s="231">
        <v>49200</v>
      </c>
      <c r="S133" s="231">
        <v>49200</v>
      </c>
      <c r="T133" s="212">
        <v>275920</v>
      </c>
      <c r="U133" s="212">
        <v>275920</v>
      </c>
      <c r="V133" s="213">
        <v>0</v>
      </c>
      <c r="W133" s="213">
        <v>0</v>
      </c>
      <c r="X133" s="212">
        <v>0</v>
      </c>
      <c r="Y133" s="11"/>
      <c r="Z133" s="9"/>
      <c r="AA133" s="10"/>
    </row>
    <row r="134" spans="1:27" s="36" customFormat="1" ht="33.75">
      <c r="A134" s="220" t="s">
        <v>266</v>
      </c>
      <c r="B134" s="217">
        <v>5313</v>
      </c>
      <c r="C134" s="217" t="s">
        <v>53</v>
      </c>
      <c r="D134" s="217" t="s">
        <v>121</v>
      </c>
      <c r="E134" s="217" t="s">
        <v>117</v>
      </c>
      <c r="F134" s="217"/>
      <c r="G134" s="217"/>
      <c r="H134" s="217"/>
      <c r="I134" s="201" t="s">
        <v>156</v>
      </c>
      <c r="J134" s="206" t="s">
        <v>71</v>
      </c>
      <c r="K134" s="200" t="s">
        <v>184</v>
      </c>
      <c r="L134" s="208">
        <v>930</v>
      </c>
      <c r="M134" s="207" t="s">
        <v>32</v>
      </c>
      <c r="N134" s="207" t="s">
        <v>30</v>
      </c>
      <c r="O134" s="208">
        <v>7206000500</v>
      </c>
      <c r="P134" s="208">
        <v>200</v>
      </c>
      <c r="Q134" s="208">
        <v>220</v>
      </c>
      <c r="R134" s="231"/>
      <c r="S134" s="231"/>
      <c r="T134" s="282">
        <v>0</v>
      </c>
      <c r="U134" s="282">
        <v>0</v>
      </c>
      <c r="V134" s="280">
        <v>191700</v>
      </c>
      <c r="W134" s="280">
        <v>200000</v>
      </c>
      <c r="X134" s="282">
        <v>200000</v>
      </c>
      <c r="Y134" s="11"/>
      <c r="Z134" s="9"/>
      <c r="AA134" s="10"/>
    </row>
    <row r="135" spans="1:27" s="24" customFormat="1" ht="33.75">
      <c r="A135" s="221"/>
      <c r="B135" s="219"/>
      <c r="C135" s="219"/>
      <c r="D135" s="219"/>
      <c r="E135" s="219"/>
      <c r="F135" s="219"/>
      <c r="G135" s="219"/>
      <c r="H135" s="219"/>
      <c r="I135" s="201" t="s">
        <v>207</v>
      </c>
      <c r="J135" s="206" t="s">
        <v>71</v>
      </c>
      <c r="K135" s="200" t="s">
        <v>210</v>
      </c>
      <c r="L135" s="197">
        <v>930</v>
      </c>
      <c r="M135" s="196" t="s">
        <v>32</v>
      </c>
      <c r="N135" s="196" t="s">
        <v>30</v>
      </c>
      <c r="O135" s="197">
        <v>7206000500</v>
      </c>
      <c r="P135" s="197">
        <v>200</v>
      </c>
      <c r="Q135" s="197">
        <v>220</v>
      </c>
      <c r="R135" s="231"/>
      <c r="S135" s="231"/>
      <c r="T135" s="283"/>
      <c r="U135" s="283"/>
      <c r="V135" s="281"/>
      <c r="W135" s="281"/>
      <c r="X135" s="283"/>
      <c r="Y135" s="11"/>
      <c r="Z135" s="9"/>
      <c r="AA135" s="10"/>
    </row>
    <row r="136" spans="1:27" s="36" customFormat="1" ht="70.5" customHeight="1">
      <c r="A136" s="182" t="s">
        <v>267</v>
      </c>
      <c r="B136" s="181">
        <v>5500</v>
      </c>
      <c r="C136" s="160"/>
      <c r="D136" s="160"/>
      <c r="E136" s="160"/>
      <c r="F136" s="181"/>
      <c r="G136" s="181"/>
      <c r="H136" s="181"/>
      <c r="I136" s="86"/>
      <c r="J136" s="204"/>
      <c r="K136" s="182"/>
      <c r="L136" s="87"/>
      <c r="M136" s="88"/>
      <c r="N136" s="88"/>
      <c r="O136" s="87"/>
      <c r="P136" s="87"/>
      <c r="Q136" s="87"/>
      <c r="R136" s="89" t="e">
        <f>#REF!+R138+R140</f>
        <v>#REF!</v>
      </c>
      <c r="S136" s="89" t="e">
        <f>#REF!+S138+S140</f>
        <v>#REF!</v>
      </c>
      <c r="T136" s="89">
        <f>SUM(T137:T140)</f>
        <v>0</v>
      </c>
      <c r="U136" s="89">
        <f>SUM(U137:U140)</f>
        <v>0</v>
      </c>
      <c r="V136" s="89">
        <f>SUM(V137:V140)</f>
        <v>74022</v>
      </c>
      <c r="W136" s="89">
        <f>SUM(W137:W140)</f>
        <v>109500</v>
      </c>
      <c r="X136" s="183">
        <f>SUM(X137:X140)</f>
        <v>109500</v>
      </c>
      <c r="Y136" s="11"/>
      <c r="Z136" s="9"/>
      <c r="AA136" s="10"/>
    </row>
    <row r="137" spans="1:27" s="36" customFormat="1" ht="46.5" customHeight="1">
      <c r="A137" s="220" t="s">
        <v>292</v>
      </c>
      <c r="B137" s="217">
        <v>5502</v>
      </c>
      <c r="C137" s="237" t="s">
        <v>53</v>
      </c>
      <c r="D137" s="240" t="s">
        <v>282</v>
      </c>
      <c r="E137" s="217" t="s">
        <v>117</v>
      </c>
      <c r="F137" s="217"/>
      <c r="G137" s="217"/>
      <c r="H137" s="233"/>
      <c r="I137" s="93" t="s">
        <v>212</v>
      </c>
      <c r="J137" s="206" t="s">
        <v>62</v>
      </c>
      <c r="K137" s="93" t="s">
        <v>213</v>
      </c>
      <c r="L137" s="230">
        <v>930</v>
      </c>
      <c r="M137" s="229" t="s">
        <v>19</v>
      </c>
      <c r="N137" s="229" t="s">
        <v>30</v>
      </c>
      <c r="O137" s="230">
        <v>7500002200</v>
      </c>
      <c r="P137" s="230">
        <v>200</v>
      </c>
      <c r="Q137" s="230">
        <v>220</v>
      </c>
      <c r="R137" s="184"/>
      <c r="S137" s="184"/>
      <c r="T137" s="231">
        <v>0</v>
      </c>
      <c r="U137" s="231">
        <v>0</v>
      </c>
      <c r="V137" s="232">
        <v>11022</v>
      </c>
      <c r="W137" s="232">
        <v>43500</v>
      </c>
      <c r="X137" s="231">
        <v>43500</v>
      </c>
      <c r="Y137" s="11"/>
      <c r="Z137" s="9"/>
      <c r="AA137" s="10"/>
    </row>
    <row r="138" spans="1:27" s="60" customFormat="1" ht="34.5" customHeight="1">
      <c r="A138" s="222"/>
      <c r="B138" s="218"/>
      <c r="C138" s="238"/>
      <c r="D138" s="241"/>
      <c r="E138" s="218"/>
      <c r="F138" s="218"/>
      <c r="G138" s="218"/>
      <c r="H138" s="233"/>
      <c r="I138" s="93" t="s">
        <v>283</v>
      </c>
      <c r="J138" s="206" t="s">
        <v>284</v>
      </c>
      <c r="K138" s="93" t="s">
        <v>285</v>
      </c>
      <c r="L138" s="230"/>
      <c r="M138" s="229"/>
      <c r="N138" s="229"/>
      <c r="O138" s="230"/>
      <c r="P138" s="230"/>
      <c r="Q138" s="230"/>
      <c r="R138" s="184">
        <v>0</v>
      </c>
      <c r="S138" s="184">
        <v>0</v>
      </c>
      <c r="T138" s="231"/>
      <c r="U138" s="231"/>
      <c r="V138" s="232"/>
      <c r="W138" s="232"/>
      <c r="X138" s="231"/>
      <c r="Y138" s="11"/>
      <c r="Z138" s="9"/>
      <c r="AA138" s="10"/>
    </row>
    <row r="139" spans="1:27" s="36" customFormat="1" ht="47.25" customHeight="1">
      <c r="A139" s="222"/>
      <c r="B139" s="218"/>
      <c r="C139" s="238"/>
      <c r="D139" s="241"/>
      <c r="E139" s="218"/>
      <c r="F139" s="218"/>
      <c r="G139" s="218"/>
      <c r="H139" s="233"/>
      <c r="I139" s="93" t="s">
        <v>147</v>
      </c>
      <c r="J139" s="206" t="s">
        <v>62</v>
      </c>
      <c r="K139" s="93" t="s">
        <v>206</v>
      </c>
      <c r="L139" s="230"/>
      <c r="M139" s="229"/>
      <c r="N139" s="229"/>
      <c r="O139" s="230"/>
      <c r="P139" s="230"/>
      <c r="Q139" s="230"/>
      <c r="R139" s="195"/>
      <c r="S139" s="195"/>
      <c r="T139" s="231"/>
      <c r="U139" s="231"/>
      <c r="V139" s="232"/>
      <c r="W139" s="232"/>
      <c r="X139" s="231"/>
      <c r="Y139" s="11"/>
      <c r="Z139" s="9"/>
      <c r="AA139" s="10"/>
    </row>
    <row r="140" spans="1:27" s="36" customFormat="1" ht="45.75" customHeight="1">
      <c r="A140" s="221"/>
      <c r="B140" s="219"/>
      <c r="C140" s="239"/>
      <c r="D140" s="242"/>
      <c r="E140" s="219"/>
      <c r="F140" s="219"/>
      <c r="G140" s="219"/>
      <c r="H140" s="234"/>
      <c r="I140" s="93" t="s">
        <v>212</v>
      </c>
      <c r="J140" s="206" t="s">
        <v>62</v>
      </c>
      <c r="K140" s="93" t="s">
        <v>213</v>
      </c>
      <c r="L140" s="91">
        <v>930</v>
      </c>
      <c r="M140" s="92" t="s">
        <v>19</v>
      </c>
      <c r="N140" s="92" t="s">
        <v>30</v>
      </c>
      <c r="O140" s="91">
        <v>7500002200</v>
      </c>
      <c r="P140" s="91">
        <v>300</v>
      </c>
      <c r="Q140" s="91">
        <v>260</v>
      </c>
      <c r="R140" s="90">
        <v>277124.71999999997</v>
      </c>
      <c r="S140" s="90">
        <v>277124.71999999997</v>
      </c>
      <c r="T140" s="90">
        <v>0</v>
      </c>
      <c r="U140" s="90">
        <v>0</v>
      </c>
      <c r="V140" s="94">
        <v>63000</v>
      </c>
      <c r="W140" s="94">
        <v>66000</v>
      </c>
      <c r="X140" s="90">
        <v>66000</v>
      </c>
      <c r="Y140" s="11"/>
      <c r="Z140" s="9"/>
      <c r="AA140" s="10"/>
    </row>
    <row r="141" spans="1:27" s="14" customFormat="1" ht="102.75" customHeight="1">
      <c r="A141" s="139" t="s">
        <v>48</v>
      </c>
      <c r="B141" s="85">
        <v>5700</v>
      </c>
      <c r="C141" s="139"/>
      <c r="D141" s="139"/>
      <c r="E141" s="139"/>
      <c r="F141" s="150"/>
      <c r="G141" s="139"/>
      <c r="H141" s="139"/>
      <c r="I141" s="84"/>
      <c r="J141" s="204"/>
      <c r="K141" s="84"/>
      <c r="L141" s="139"/>
      <c r="M141" s="140"/>
      <c r="N141" s="140"/>
      <c r="O141" s="85"/>
      <c r="P141" s="85"/>
      <c r="Q141" s="85"/>
      <c r="R141" s="89">
        <f>R143</f>
        <v>3295289.61</v>
      </c>
      <c r="S141" s="89">
        <f t="shared" ref="S141" si="3">S143</f>
        <v>3295289.61</v>
      </c>
      <c r="T141" s="89">
        <f>T142+T151</f>
        <v>1139770</v>
      </c>
      <c r="U141" s="89">
        <f>U142+U151</f>
        <v>1139770</v>
      </c>
      <c r="V141" s="89">
        <f>V142+V151</f>
        <v>1307570</v>
      </c>
      <c r="W141" s="89">
        <f>W142+W151</f>
        <v>1265870</v>
      </c>
      <c r="X141" s="89">
        <f>X142+X151</f>
        <v>1312170</v>
      </c>
      <c r="Y141" s="16"/>
      <c r="Z141" s="15"/>
      <c r="AA141" s="17"/>
    </row>
    <row r="142" spans="1:27" s="67" customFormat="1" ht="17.25" customHeight="1">
      <c r="A142" s="269" t="s">
        <v>270</v>
      </c>
      <c r="B142" s="268">
        <v>5701</v>
      </c>
      <c r="C142" s="268"/>
      <c r="D142" s="268"/>
      <c r="E142" s="268"/>
      <c r="F142" s="268"/>
      <c r="G142" s="268"/>
      <c r="H142" s="268"/>
      <c r="I142" s="269"/>
      <c r="J142" s="269"/>
      <c r="K142" s="269"/>
      <c r="L142" s="268"/>
      <c r="M142" s="270"/>
      <c r="N142" s="270"/>
      <c r="O142" s="268"/>
      <c r="P142" s="268"/>
      <c r="Q142" s="268"/>
      <c r="R142" s="89"/>
      <c r="S142" s="89"/>
      <c r="T142" s="246">
        <f>T144+T145+T146+T147+T148+T149</f>
        <v>1134000</v>
      </c>
      <c r="U142" s="246">
        <f>U144+U145+U146+U147+U148+U149</f>
        <v>1134000</v>
      </c>
      <c r="V142" s="246">
        <f>V144+V145+V146+V147+V148+V149</f>
        <v>1301800</v>
      </c>
      <c r="W142" s="246">
        <f>W144+W145+W146+W147+W148+W149</f>
        <v>1260100</v>
      </c>
      <c r="X142" s="246">
        <f>X144+X145+X146+X147+X148+X149</f>
        <v>1306400</v>
      </c>
      <c r="Y142" s="64"/>
      <c r="Z142" s="65"/>
      <c r="AA142" s="66"/>
    </row>
    <row r="143" spans="1:27" ht="19.5" customHeight="1">
      <c r="A143" s="269"/>
      <c r="B143" s="268"/>
      <c r="C143" s="268"/>
      <c r="D143" s="268"/>
      <c r="E143" s="268"/>
      <c r="F143" s="268"/>
      <c r="G143" s="268"/>
      <c r="H143" s="268"/>
      <c r="I143" s="269"/>
      <c r="J143" s="269"/>
      <c r="K143" s="269"/>
      <c r="L143" s="268"/>
      <c r="M143" s="270"/>
      <c r="N143" s="270"/>
      <c r="O143" s="268"/>
      <c r="P143" s="268"/>
      <c r="Q143" s="268"/>
      <c r="R143" s="149">
        <f t="shared" ref="R143:S143" si="4">SUM(R144:R151)</f>
        <v>3295289.61</v>
      </c>
      <c r="S143" s="149">
        <f t="shared" si="4"/>
        <v>3295289.61</v>
      </c>
      <c r="T143" s="246"/>
      <c r="U143" s="246"/>
      <c r="V143" s="246"/>
      <c r="W143" s="246"/>
      <c r="X143" s="246"/>
      <c r="Y143" s="11"/>
      <c r="Z143" s="9"/>
      <c r="AA143" s="10"/>
    </row>
    <row r="144" spans="1:27" ht="15">
      <c r="A144" s="235" t="s">
        <v>49</v>
      </c>
      <c r="B144" s="217">
        <v>5704</v>
      </c>
      <c r="C144" s="236" t="s">
        <v>53</v>
      </c>
      <c r="D144" s="236" t="s">
        <v>56</v>
      </c>
      <c r="E144" s="236" t="s">
        <v>117</v>
      </c>
      <c r="F144" s="230" t="s">
        <v>57</v>
      </c>
      <c r="G144" s="230" t="s">
        <v>58</v>
      </c>
      <c r="H144" s="230" t="s">
        <v>59</v>
      </c>
      <c r="I144" s="235" t="s">
        <v>146</v>
      </c>
      <c r="J144" s="235" t="s">
        <v>60</v>
      </c>
      <c r="K144" s="235" t="s">
        <v>214</v>
      </c>
      <c r="L144" s="91">
        <v>930</v>
      </c>
      <c r="M144" s="92" t="s">
        <v>29</v>
      </c>
      <c r="N144" s="92" t="s">
        <v>30</v>
      </c>
      <c r="O144" s="92" t="s">
        <v>61</v>
      </c>
      <c r="P144" s="91">
        <v>100</v>
      </c>
      <c r="Q144" s="91">
        <v>210</v>
      </c>
      <c r="R144" s="90">
        <v>1088163</v>
      </c>
      <c r="S144" s="90">
        <v>1088163</v>
      </c>
      <c r="T144" s="90">
        <v>1113767</v>
      </c>
      <c r="U144" s="90">
        <v>1113767</v>
      </c>
      <c r="V144" s="94">
        <v>0</v>
      </c>
      <c r="W144" s="94">
        <v>0</v>
      </c>
      <c r="X144" s="90">
        <v>0</v>
      </c>
      <c r="Y144" s="11"/>
      <c r="Z144" s="9"/>
      <c r="AA144" s="10"/>
    </row>
    <row r="145" spans="1:27" s="47" customFormat="1" ht="15">
      <c r="A145" s="235"/>
      <c r="B145" s="218"/>
      <c r="C145" s="236"/>
      <c r="D145" s="236"/>
      <c r="E145" s="236"/>
      <c r="F145" s="230"/>
      <c r="G145" s="230"/>
      <c r="H145" s="230"/>
      <c r="I145" s="235"/>
      <c r="J145" s="235"/>
      <c r="K145" s="235"/>
      <c r="L145" s="91">
        <v>930</v>
      </c>
      <c r="M145" s="92" t="s">
        <v>29</v>
      </c>
      <c r="N145" s="92" t="s">
        <v>30</v>
      </c>
      <c r="O145" s="92" t="s">
        <v>61</v>
      </c>
      <c r="P145" s="91">
        <v>100</v>
      </c>
      <c r="Q145" s="91">
        <v>220</v>
      </c>
      <c r="R145" s="90">
        <v>1088163</v>
      </c>
      <c r="S145" s="90">
        <v>1088163</v>
      </c>
      <c r="T145" s="90">
        <v>7455.74</v>
      </c>
      <c r="U145" s="90">
        <v>7455.74</v>
      </c>
      <c r="V145" s="94">
        <v>0</v>
      </c>
      <c r="W145" s="94">
        <v>0</v>
      </c>
      <c r="X145" s="90">
        <v>0</v>
      </c>
      <c r="Y145" s="11"/>
      <c r="Z145" s="9"/>
      <c r="AA145" s="10"/>
    </row>
    <row r="146" spans="1:27" s="47" customFormat="1" ht="15">
      <c r="A146" s="235"/>
      <c r="B146" s="218"/>
      <c r="C146" s="236"/>
      <c r="D146" s="236"/>
      <c r="E146" s="236"/>
      <c r="F146" s="230"/>
      <c r="G146" s="230"/>
      <c r="H146" s="230"/>
      <c r="I146" s="235"/>
      <c r="J146" s="235"/>
      <c r="K146" s="235"/>
      <c r="L146" s="91">
        <v>930</v>
      </c>
      <c r="M146" s="92" t="s">
        <v>29</v>
      </c>
      <c r="N146" s="92" t="s">
        <v>30</v>
      </c>
      <c r="O146" s="92" t="s">
        <v>61</v>
      </c>
      <c r="P146" s="91">
        <v>100</v>
      </c>
      <c r="Q146" s="91">
        <v>300</v>
      </c>
      <c r="R146" s="90">
        <v>1088163</v>
      </c>
      <c r="S146" s="90">
        <v>1088163</v>
      </c>
      <c r="T146" s="90">
        <v>12777.26</v>
      </c>
      <c r="U146" s="90">
        <v>12777.26</v>
      </c>
      <c r="V146" s="94">
        <v>0</v>
      </c>
      <c r="W146" s="94">
        <v>0</v>
      </c>
      <c r="X146" s="90">
        <v>0</v>
      </c>
      <c r="Y146" s="11"/>
      <c r="Z146" s="9"/>
      <c r="AA146" s="10"/>
    </row>
    <row r="147" spans="1:27" s="47" customFormat="1" ht="15">
      <c r="A147" s="235"/>
      <c r="B147" s="218"/>
      <c r="C147" s="236"/>
      <c r="D147" s="236"/>
      <c r="E147" s="236"/>
      <c r="F147" s="230"/>
      <c r="G147" s="230"/>
      <c r="H147" s="230"/>
      <c r="I147" s="235" t="s">
        <v>215</v>
      </c>
      <c r="J147" s="235"/>
      <c r="K147" s="235" t="s">
        <v>213</v>
      </c>
      <c r="L147" s="91">
        <v>930</v>
      </c>
      <c r="M147" s="92" t="s">
        <v>29</v>
      </c>
      <c r="N147" s="92" t="s">
        <v>30</v>
      </c>
      <c r="O147" s="92" t="s">
        <v>224</v>
      </c>
      <c r="P147" s="91">
        <v>200</v>
      </c>
      <c r="Q147" s="91">
        <v>210</v>
      </c>
      <c r="R147" s="90">
        <v>10373.61</v>
      </c>
      <c r="S147" s="90">
        <v>10373.61</v>
      </c>
      <c r="T147" s="90">
        <v>0</v>
      </c>
      <c r="U147" s="90">
        <v>0</v>
      </c>
      <c r="V147" s="94">
        <v>1271382</v>
      </c>
      <c r="W147" s="94">
        <v>1228984</v>
      </c>
      <c r="X147" s="132">
        <v>1280192</v>
      </c>
      <c r="Y147" s="11"/>
      <c r="Z147" s="9"/>
      <c r="AA147" s="10"/>
    </row>
    <row r="148" spans="1:27" ht="15">
      <c r="A148" s="235"/>
      <c r="B148" s="218"/>
      <c r="C148" s="236"/>
      <c r="D148" s="236"/>
      <c r="E148" s="236"/>
      <c r="F148" s="230"/>
      <c r="G148" s="230"/>
      <c r="H148" s="230"/>
      <c r="I148" s="235"/>
      <c r="J148" s="235"/>
      <c r="K148" s="235"/>
      <c r="L148" s="91">
        <v>930</v>
      </c>
      <c r="M148" s="92" t="s">
        <v>29</v>
      </c>
      <c r="N148" s="92" t="s">
        <v>30</v>
      </c>
      <c r="O148" s="92" t="s">
        <v>224</v>
      </c>
      <c r="P148" s="91">
        <v>200</v>
      </c>
      <c r="Q148" s="91">
        <v>220</v>
      </c>
      <c r="R148" s="90">
        <v>10373.61</v>
      </c>
      <c r="S148" s="90">
        <v>10373.61</v>
      </c>
      <c r="T148" s="90">
        <v>0</v>
      </c>
      <c r="U148" s="90">
        <v>0</v>
      </c>
      <c r="V148" s="94">
        <v>6673.14</v>
      </c>
      <c r="W148" s="94">
        <v>12200</v>
      </c>
      <c r="X148" s="132">
        <v>14200</v>
      </c>
      <c r="Y148" s="11"/>
      <c r="Z148" s="9"/>
      <c r="AA148" s="10"/>
    </row>
    <row r="149" spans="1:27" ht="15">
      <c r="A149" s="235"/>
      <c r="B149" s="219"/>
      <c r="C149" s="236"/>
      <c r="D149" s="236"/>
      <c r="E149" s="236"/>
      <c r="F149" s="230"/>
      <c r="G149" s="230"/>
      <c r="H149" s="230"/>
      <c r="I149" s="235"/>
      <c r="J149" s="235"/>
      <c r="K149" s="235"/>
      <c r="L149" s="91">
        <v>930</v>
      </c>
      <c r="M149" s="92" t="s">
        <v>29</v>
      </c>
      <c r="N149" s="92" t="s">
        <v>30</v>
      </c>
      <c r="O149" s="92" t="s">
        <v>224</v>
      </c>
      <c r="P149" s="91">
        <v>200</v>
      </c>
      <c r="Q149" s="91">
        <v>300</v>
      </c>
      <c r="R149" s="90">
        <v>10053.39</v>
      </c>
      <c r="S149" s="90">
        <v>10053.39</v>
      </c>
      <c r="T149" s="90">
        <v>0</v>
      </c>
      <c r="U149" s="90">
        <v>0</v>
      </c>
      <c r="V149" s="94">
        <v>23744.86</v>
      </c>
      <c r="W149" s="94">
        <v>18916</v>
      </c>
      <c r="X149" s="132">
        <v>12008</v>
      </c>
      <c r="Y149" s="11"/>
      <c r="Z149" s="9"/>
      <c r="AA149" s="10"/>
    </row>
    <row r="150" spans="1:27" s="61" customFormat="1" ht="30" customHeight="1">
      <c r="A150" s="84" t="s">
        <v>269</v>
      </c>
      <c r="B150" s="85">
        <v>5800</v>
      </c>
      <c r="C150" s="154"/>
      <c r="D150" s="154"/>
      <c r="E150" s="154"/>
      <c r="F150" s="151"/>
      <c r="G150" s="151"/>
      <c r="H150" s="151"/>
      <c r="I150" s="152"/>
      <c r="J150" s="152"/>
      <c r="K150" s="152"/>
      <c r="L150" s="151"/>
      <c r="M150" s="153"/>
      <c r="N150" s="153"/>
      <c r="O150" s="153"/>
      <c r="P150" s="151"/>
      <c r="Q150" s="151"/>
      <c r="R150" s="149"/>
      <c r="S150" s="149"/>
      <c r="T150" s="149"/>
      <c r="U150" s="149"/>
      <c r="V150" s="149"/>
      <c r="W150" s="149"/>
      <c r="X150" s="149"/>
      <c r="Y150" s="80"/>
      <c r="Z150" s="81"/>
      <c r="AA150" s="82"/>
    </row>
    <row r="151" spans="1:27" s="32" customFormat="1" ht="123.75" customHeight="1">
      <c r="A151" s="93" t="s">
        <v>271</v>
      </c>
      <c r="B151" s="131">
        <v>4541</v>
      </c>
      <c r="C151" s="131" t="s">
        <v>53</v>
      </c>
      <c r="D151" s="131" t="s">
        <v>86</v>
      </c>
      <c r="E151" s="131" t="s">
        <v>117</v>
      </c>
      <c r="F151" s="91"/>
      <c r="G151" s="91"/>
      <c r="H151" s="91"/>
      <c r="I151" s="93"/>
      <c r="J151" s="206"/>
      <c r="K151" s="93" t="s">
        <v>148</v>
      </c>
      <c r="L151" s="91">
        <v>930</v>
      </c>
      <c r="M151" s="92" t="s">
        <v>28</v>
      </c>
      <c r="N151" s="92" t="s">
        <v>22</v>
      </c>
      <c r="O151" s="92" t="s">
        <v>149</v>
      </c>
      <c r="P151" s="91">
        <v>200</v>
      </c>
      <c r="Q151" s="91">
        <v>300</v>
      </c>
      <c r="R151" s="90">
        <v>0</v>
      </c>
      <c r="S151" s="90">
        <v>0</v>
      </c>
      <c r="T151" s="90">
        <v>5770</v>
      </c>
      <c r="U151" s="90">
        <v>5770</v>
      </c>
      <c r="V151" s="94">
        <v>5770</v>
      </c>
      <c r="W151" s="94">
        <v>5770</v>
      </c>
      <c r="X151" s="132">
        <v>5770</v>
      </c>
      <c r="Y151" s="11"/>
      <c r="Z151" s="9"/>
      <c r="AA151" s="10"/>
    </row>
    <row r="152" spans="1:27" s="14" customFormat="1" ht="81" customHeight="1">
      <c r="A152" s="139" t="s">
        <v>272</v>
      </c>
      <c r="B152" s="85">
        <v>6100</v>
      </c>
      <c r="C152" s="139"/>
      <c r="D152" s="139"/>
      <c r="E152" s="139"/>
      <c r="F152" s="139"/>
      <c r="G152" s="139"/>
      <c r="H152" s="139"/>
      <c r="I152" s="84"/>
      <c r="J152" s="204"/>
      <c r="K152" s="84"/>
      <c r="L152" s="139"/>
      <c r="M152" s="140"/>
      <c r="N152" s="140"/>
      <c r="O152" s="85"/>
      <c r="P152" s="85"/>
      <c r="Q152" s="85"/>
      <c r="R152" s="89">
        <f t="shared" ref="R152:X153" si="5">R153</f>
        <v>5489300</v>
      </c>
      <c r="S152" s="89">
        <f t="shared" si="5"/>
        <v>5489300</v>
      </c>
      <c r="T152" s="89">
        <f t="shared" si="5"/>
        <v>3101150</v>
      </c>
      <c r="U152" s="89">
        <f t="shared" si="5"/>
        <v>3101150</v>
      </c>
      <c r="V152" s="89">
        <f t="shared" si="5"/>
        <v>7986564.1799999997</v>
      </c>
      <c r="W152" s="89">
        <f t="shared" si="5"/>
        <v>4045420</v>
      </c>
      <c r="X152" s="89">
        <f t="shared" si="5"/>
        <v>4072600</v>
      </c>
      <c r="Y152" s="16"/>
      <c r="Z152" s="15"/>
      <c r="AA152" s="17"/>
    </row>
    <row r="153" spans="1:27" s="14" customFormat="1" ht="25.5" customHeight="1">
      <c r="A153" s="139" t="s">
        <v>273</v>
      </c>
      <c r="B153" s="85">
        <v>6200</v>
      </c>
      <c r="C153" s="139"/>
      <c r="D153" s="139"/>
      <c r="E153" s="139"/>
      <c r="F153" s="139"/>
      <c r="G153" s="139"/>
      <c r="H153" s="139"/>
      <c r="I153" s="84"/>
      <c r="J153" s="204"/>
      <c r="K153" s="84"/>
      <c r="L153" s="139"/>
      <c r="M153" s="140"/>
      <c r="N153" s="140"/>
      <c r="O153" s="85"/>
      <c r="P153" s="85"/>
      <c r="Q153" s="85"/>
      <c r="R153" s="89">
        <f t="shared" si="5"/>
        <v>5489300</v>
      </c>
      <c r="S153" s="89">
        <f t="shared" si="5"/>
        <v>5489300</v>
      </c>
      <c r="T153" s="89">
        <f t="shared" si="5"/>
        <v>3101150</v>
      </c>
      <c r="U153" s="89">
        <f t="shared" si="5"/>
        <v>3101150</v>
      </c>
      <c r="V153" s="89">
        <f t="shared" si="5"/>
        <v>7986564.1799999997</v>
      </c>
      <c r="W153" s="89">
        <f t="shared" si="5"/>
        <v>4045420</v>
      </c>
      <c r="X153" s="89">
        <f t="shared" si="5"/>
        <v>4072600</v>
      </c>
      <c r="Y153" s="16"/>
      <c r="Z153" s="15"/>
      <c r="AA153" s="17"/>
    </row>
    <row r="154" spans="1:27" ht="75.75" customHeight="1">
      <c r="A154" s="150" t="s">
        <v>274</v>
      </c>
      <c r="B154" s="154">
        <v>6201</v>
      </c>
      <c r="C154" s="150"/>
      <c r="D154" s="150"/>
      <c r="E154" s="150"/>
      <c r="F154" s="150"/>
      <c r="G154" s="150"/>
      <c r="H154" s="150"/>
      <c r="I154" s="152"/>
      <c r="J154" s="152"/>
      <c r="K154" s="152"/>
      <c r="L154" s="150"/>
      <c r="M154" s="155"/>
      <c r="N154" s="155"/>
      <c r="O154" s="154"/>
      <c r="P154" s="154"/>
      <c r="Q154" s="154"/>
      <c r="R154" s="149">
        <f t="shared" ref="R154:X154" si="6">SUM(R155:R173)</f>
        <v>5489300</v>
      </c>
      <c r="S154" s="149">
        <f t="shared" si="6"/>
        <v>5489300</v>
      </c>
      <c r="T154" s="149">
        <f t="shared" si="6"/>
        <v>3101150</v>
      </c>
      <c r="U154" s="149">
        <f t="shared" si="6"/>
        <v>3101150</v>
      </c>
      <c r="V154" s="149">
        <f t="shared" si="6"/>
        <v>7986564.1799999997</v>
      </c>
      <c r="W154" s="149">
        <f t="shared" si="6"/>
        <v>4045420</v>
      </c>
      <c r="X154" s="149">
        <f t="shared" si="6"/>
        <v>4072600</v>
      </c>
      <c r="Y154" s="11"/>
      <c r="Z154" s="9"/>
      <c r="AA154" s="10"/>
    </row>
    <row r="155" spans="1:27" ht="68.25" customHeight="1">
      <c r="A155" s="235" t="s">
        <v>275</v>
      </c>
      <c r="B155" s="236">
        <v>6233</v>
      </c>
      <c r="C155" s="236" t="s">
        <v>53</v>
      </c>
      <c r="D155" s="236" t="s">
        <v>54</v>
      </c>
      <c r="E155" s="236" t="s">
        <v>117</v>
      </c>
      <c r="F155" s="236"/>
      <c r="G155" s="236"/>
      <c r="H155" s="236"/>
      <c r="I155" s="203" t="s">
        <v>126</v>
      </c>
      <c r="J155" s="249" t="s">
        <v>55</v>
      </c>
      <c r="K155" s="203" t="s">
        <v>127</v>
      </c>
      <c r="L155" s="230">
        <v>930</v>
      </c>
      <c r="M155" s="229" t="s">
        <v>28</v>
      </c>
      <c r="N155" s="229" t="s">
        <v>34</v>
      </c>
      <c r="O155" s="230">
        <v>7005210600</v>
      </c>
      <c r="P155" s="230">
        <v>500</v>
      </c>
      <c r="Q155" s="230">
        <v>250</v>
      </c>
      <c r="R155" s="198">
        <v>198300</v>
      </c>
      <c r="S155" s="198">
        <v>198300</v>
      </c>
      <c r="T155" s="231">
        <v>222300</v>
      </c>
      <c r="U155" s="231">
        <v>222300</v>
      </c>
      <c r="V155" s="232">
        <v>224170</v>
      </c>
      <c r="W155" s="232">
        <v>224170</v>
      </c>
      <c r="X155" s="243">
        <v>224170</v>
      </c>
      <c r="Y155" s="11"/>
      <c r="Z155" s="9"/>
      <c r="AA155" s="10"/>
    </row>
    <row r="156" spans="1:27" s="60" customFormat="1" ht="63.75" customHeight="1">
      <c r="A156" s="235"/>
      <c r="B156" s="236"/>
      <c r="C156" s="236"/>
      <c r="D156" s="236"/>
      <c r="E156" s="236"/>
      <c r="F156" s="236"/>
      <c r="G156" s="236"/>
      <c r="H156" s="236"/>
      <c r="I156" s="203" t="s">
        <v>133</v>
      </c>
      <c r="J156" s="249"/>
      <c r="K156" s="203" t="s">
        <v>127</v>
      </c>
      <c r="L156" s="230"/>
      <c r="M156" s="229"/>
      <c r="N156" s="229"/>
      <c r="O156" s="230"/>
      <c r="P156" s="230"/>
      <c r="Q156" s="230"/>
      <c r="R156" s="199"/>
      <c r="S156" s="199"/>
      <c r="T156" s="231"/>
      <c r="U156" s="231"/>
      <c r="V156" s="232"/>
      <c r="W156" s="232"/>
      <c r="X156" s="243"/>
      <c r="Y156" s="11"/>
      <c r="Z156" s="9"/>
      <c r="AA156" s="10"/>
    </row>
    <row r="157" spans="1:27" s="60" customFormat="1" ht="66.75" customHeight="1">
      <c r="A157" s="235"/>
      <c r="B157" s="236"/>
      <c r="C157" s="236"/>
      <c r="D157" s="236"/>
      <c r="E157" s="236"/>
      <c r="F157" s="236"/>
      <c r="G157" s="236"/>
      <c r="H157" s="236"/>
      <c r="I157" s="203" t="s">
        <v>220</v>
      </c>
      <c r="J157" s="249"/>
      <c r="K157" s="203" t="s">
        <v>217</v>
      </c>
      <c r="L157" s="244">
        <v>930</v>
      </c>
      <c r="M157" s="245" t="s">
        <v>28</v>
      </c>
      <c r="N157" s="245" t="s">
        <v>31</v>
      </c>
      <c r="O157" s="244">
        <v>7005210600</v>
      </c>
      <c r="P157" s="244">
        <v>500</v>
      </c>
      <c r="Q157" s="244">
        <v>250</v>
      </c>
      <c r="R157" s="199">
        <v>37700</v>
      </c>
      <c r="S157" s="199">
        <v>37700</v>
      </c>
      <c r="T157" s="232">
        <v>38430</v>
      </c>
      <c r="U157" s="232">
        <v>38430</v>
      </c>
      <c r="V157" s="232">
        <v>157370</v>
      </c>
      <c r="W157" s="232">
        <v>157370</v>
      </c>
      <c r="X157" s="232">
        <v>158070</v>
      </c>
      <c r="Y157" s="11"/>
      <c r="Z157" s="9"/>
      <c r="AA157" s="10"/>
    </row>
    <row r="158" spans="1:27" ht="54.75" customHeight="1">
      <c r="A158" s="253"/>
      <c r="B158" s="236"/>
      <c r="C158" s="236"/>
      <c r="D158" s="236"/>
      <c r="E158" s="236"/>
      <c r="F158" s="236"/>
      <c r="G158" s="236"/>
      <c r="H158" s="236"/>
      <c r="I158" s="203" t="s">
        <v>216</v>
      </c>
      <c r="J158" s="249"/>
      <c r="K158" s="203" t="s">
        <v>217</v>
      </c>
      <c r="L158" s="244"/>
      <c r="M158" s="245"/>
      <c r="N158" s="245"/>
      <c r="O158" s="244"/>
      <c r="P158" s="244"/>
      <c r="Q158" s="244"/>
      <c r="R158" s="198">
        <v>0</v>
      </c>
      <c r="S158" s="198">
        <v>0</v>
      </c>
      <c r="T158" s="232"/>
      <c r="U158" s="232"/>
      <c r="V158" s="232"/>
      <c r="W158" s="232"/>
      <c r="X158" s="232"/>
      <c r="Y158" s="11"/>
      <c r="Z158" s="9"/>
      <c r="AA158" s="10"/>
    </row>
    <row r="159" spans="1:27" ht="71.25" customHeight="1">
      <c r="A159" s="220" t="s">
        <v>166</v>
      </c>
      <c r="B159" s="217">
        <v>6238</v>
      </c>
      <c r="C159" s="217" t="s">
        <v>53</v>
      </c>
      <c r="D159" s="217" t="s">
        <v>54</v>
      </c>
      <c r="E159" s="217" t="s">
        <v>117</v>
      </c>
      <c r="F159" s="217"/>
      <c r="G159" s="217"/>
      <c r="H159" s="217"/>
      <c r="I159" s="206" t="s">
        <v>128</v>
      </c>
      <c r="J159" s="220" t="s">
        <v>55</v>
      </c>
      <c r="K159" s="206" t="s">
        <v>127</v>
      </c>
      <c r="L159" s="208">
        <v>930</v>
      </c>
      <c r="M159" s="207" t="s">
        <v>28</v>
      </c>
      <c r="N159" s="207" t="s">
        <v>31</v>
      </c>
      <c r="O159" s="208">
        <v>7005210600</v>
      </c>
      <c r="P159" s="208">
        <v>500</v>
      </c>
      <c r="Q159" s="208">
        <v>250</v>
      </c>
      <c r="R159" s="212">
        <v>938700</v>
      </c>
      <c r="S159" s="212">
        <v>938700</v>
      </c>
      <c r="T159" s="212">
        <v>808610</v>
      </c>
      <c r="U159" s="212">
        <v>808610</v>
      </c>
      <c r="V159" s="213">
        <v>0</v>
      </c>
      <c r="W159" s="213">
        <v>0</v>
      </c>
      <c r="X159" s="211">
        <v>0</v>
      </c>
      <c r="Y159" s="11"/>
      <c r="Z159" s="9"/>
      <c r="AA159" s="10"/>
    </row>
    <row r="160" spans="1:27" s="60" customFormat="1" ht="15">
      <c r="A160" s="222"/>
      <c r="B160" s="218"/>
      <c r="C160" s="218"/>
      <c r="D160" s="218"/>
      <c r="E160" s="218"/>
      <c r="F160" s="218"/>
      <c r="G160" s="218"/>
      <c r="H160" s="218"/>
      <c r="I160" s="220" t="s">
        <v>218</v>
      </c>
      <c r="J160" s="222"/>
      <c r="K160" s="220" t="s">
        <v>217</v>
      </c>
      <c r="L160" s="208">
        <v>930</v>
      </c>
      <c r="M160" s="207" t="s">
        <v>28</v>
      </c>
      <c r="N160" s="207" t="s">
        <v>31</v>
      </c>
      <c r="O160" s="208">
        <v>7005210600</v>
      </c>
      <c r="P160" s="208">
        <v>500</v>
      </c>
      <c r="Q160" s="208">
        <v>250</v>
      </c>
      <c r="R160" s="212">
        <v>938700</v>
      </c>
      <c r="S160" s="212">
        <v>938700</v>
      </c>
      <c r="T160" s="212">
        <v>0</v>
      </c>
      <c r="U160" s="212">
        <v>0</v>
      </c>
      <c r="V160" s="213">
        <v>894300</v>
      </c>
      <c r="W160" s="213">
        <v>867470</v>
      </c>
      <c r="X160" s="211">
        <v>876310</v>
      </c>
      <c r="Y160" s="11"/>
      <c r="Z160" s="9"/>
      <c r="AA160" s="10"/>
    </row>
    <row r="161" spans="1:27" ht="51" customHeight="1">
      <c r="A161" s="221"/>
      <c r="B161" s="219"/>
      <c r="C161" s="219"/>
      <c r="D161" s="219"/>
      <c r="E161" s="219"/>
      <c r="F161" s="219"/>
      <c r="G161" s="219"/>
      <c r="H161" s="219"/>
      <c r="I161" s="221"/>
      <c r="J161" s="221"/>
      <c r="K161" s="221"/>
      <c r="L161" s="208">
        <v>930</v>
      </c>
      <c r="M161" s="207" t="s">
        <v>19</v>
      </c>
      <c r="N161" s="207" t="s">
        <v>30</v>
      </c>
      <c r="O161" s="208" t="s">
        <v>286</v>
      </c>
      <c r="P161" s="208">
        <v>500</v>
      </c>
      <c r="Q161" s="208">
        <v>250</v>
      </c>
      <c r="R161" s="212">
        <v>938700</v>
      </c>
      <c r="S161" s="212">
        <v>938700</v>
      </c>
      <c r="T161" s="212">
        <v>0</v>
      </c>
      <c r="U161" s="212">
        <v>0</v>
      </c>
      <c r="V161" s="213">
        <v>1083190.24</v>
      </c>
      <c r="W161" s="213">
        <v>0</v>
      </c>
      <c r="X161" s="211">
        <v>0</v>
      </c>
      <c r="Y161" s="11"/>
      <c r="Z161" s="9"/>
      <c r="AA161" s="10"/>
    </row>
    <row r="162" spans="1:27" ht="67.5" customHeight="1">
      <c r="A162" s="235" t="s">
        <v>276</v>
      </c>
      <c r="B162" s="236">
        <v>6216</v>
      </c>
      <c r="C162" s="236" t="s">
        <v>53</v>
      </c>
      <c r="D162" s="236" t="s">
        <v>54</v>
      </c>
      <c r="E162" s="236" t="s">
        <v>117</v>
      </c>
      <c r="F162" s="236"/>
      <c r="G162" s="236"/>
      <c r="H162" s="236"/>
      <c r="I162" s="206" t="s">
        <v>129</v>
      </c>
      <c r="J162" s="235" t="s">
        <v>55</v>
      </c>
      <c r="K162" s="206" t="s">
        <v>127</v>
      </c>
      <c r="L162" s="208">
        <v>930</v>
      </c>
      <c r="M162" s="207" t="s">
        <v>28</v>
      </c>
      <c r="N162" s="207" t="s">
        <v>31</v>
      </c>
      <c r="O162" s="208">
        <v>7005210600</v>
      </c>
      <c r="P162" s="208">
        <v>500</v>
      </c>
      <c r="Q162" s="208">
        <v>250</v>
      </c>
      <c r="R162" s="212">
        <v>376100</v>
      </c>
      <c r="S162" s="212">
        <v>376100</v>
      </c>
      <c r="T162" s="212">
        <v>386370</v>
      </c>
      <c r="U162" s="212">
        <v>386370</v>
      </c>
      <c r="V162" s="213">
        <v>845120</v>
      </c>
      <c r="W162" s="213">
        <v>848700</v>
      </c>
      <c r="X162" s="211">
        <v>852700</v>
      </c>
      <c r="Y162" s="11"/>
      <c r="Z162" s="9"/>
      <c r="AA162" s="10"/>
    </row>
    <row r="163" spans="1:27" s="47" customFormat="1" ht="64.5" customHeight="1">
      <c r="A163" s="235"/>
      <c r="B163" s="236"/>
      <c r="C163" s="236"/>
      <c r="D163" s="236"/>
      <c r="E163" s="236"/>
      <c r="F163" s="236"/>
      <c r="G163" s="236"/>
      <c r="H163" s="236"/>
      <c r="I163" s="206" t="s">
        <v>222</v>
      </c>
      <c r="J163" s="235"/>
      <c r="K163" s="206" t="s">
        <v>217</v>
      </c>
      <c r="L163" s="214">
        <v>930</v>
      </c>
      <c r="M163" s="215" t="s">
        <v>30</v>
      </c>
      <c r="N163" s="215" t="s">
        <v>82</v>
      </c>
      <c r="O163" s="214">
        <v>7005210600</v>
      </c>
      <c r="P163" s="214">
        <v>500</v>
      </c>
      <c r="Q163" s="214">
        <v>250</v>
      </c>
      <c r="R163" s="213">
        <v>80000</v>
      </c>
      <c r="S163" s="213">
        <v>80000</v>
      </c>
      <c r="T163" s="213">
        <v>80000</v>
      </c>
      <c r="U163" s="213">
        <v>80000</v>
      </c>
      <c r="V163" s="213">
        <v>160000</v>
      </c>
      <c r="W163" s="213">
        <v>0</v>
      </c>
      <c r="X163" s="213">
        <v>0</v>
      </c>
      <c r="Y163" s="11"/>
      <c r="Z163" s="9"/>
      <c r="AA163" s="10"/>
    </row>
    <row r="164" spans="1:27" ht="57.75" customHeight="1">
      <c r="A164" s="266" t="s">
        <v>167</v>
      </c>
      <c r="B164" s="236">
        <v>6239</v>
      </c>
      <c r="C164" s="217" t="s">
        <v>53</v>
      </c>
      <c r="D164" s="236" t="s">
        <v>54</v>
      </c>
      <c r="E164" s="236" t="s">
        <v>117</v>
      </c>
      <c r="F164" s="217"/>
      <c r="G164" s="236"/>
      <c r="H164" s="236"/>
      <c r="I164" s="93" t="s">
        <v>130</v>
      </c>
      <c r="J164" s="235" t="s">
        <v>55</v>
      </c>
      <c r="K164" s="93" t="s">
        <v>127</v>
      </c>
      <c r="L164" s="230">
        <v>930</v>
      </c>
      <c r="M164" s="229" t="s">
        <v>28</v>
      </c>
      <c r="N164" s="229" t="s">
        <v>31</v>
      </c>
      <c r="O164" s="230">
        <v>7005210600</v>
      </c>
      <c r="P164" s="230">
        <v>500</v>
      </c>
      <c r="Q164" s="230">
        <v>250</v>
      </c>
      <c r="R164" s="90">
        <v>821500</v>
      </c>
      <c r="S164" s="90">
        <v>821500</v>
      </c>
      <c r="T164" s="231">
        <v>868880</v>
      </c>
      <c r="U164" s="231">
        <v>868880</v>
      </c>
      <c r="V164" s="232">
        <v>1036490</v>
      </c>
      <c r="W164" s="232">
        <v>976400</v>
      </c>
      <c r="X164" s="243">
        <v>985720</v>
      </c>
      <c r="Y164" s="11"/>
      <c r="Z164" s="9"/>
      <c r="AA164" s="10"/>
    </row>
    <row r="165" spans="1:27" s="47" customFormat="1" ht="15">
      <c r="A165" s="266"/>
      <c r="B165" s="236"/>
      <c r="C165" s="218"/>
      <c r="D165" s="236"/>
      <c r="E165" s="236"/>
      <c r="F165" s="218"/>
      <c r="G165" s="236"/>
      <c r="H165" s="236"/>
      <c r="I165" s="235" t="s">
        <v>219</v>
      </c>
      <c r="J165" s="235"/>
      <c r="K165" s="235" t="s">
        <v>217</v>
      </c>
      <c r="L165" s="230"/>
      <c r="M165" s="229"/>
      <c r="N165" s="229"/>
      <c r="O165" s="230"/>
      <c r="P165" s="230"/>
      <c r="Q165" s="230"/>
      <c r="R165" s="90">
        <v>0</v>
      </c>
      <c r="S165" s="90">
        <v>0</v>
      </c>
      <c r="T165" s="231"/>
      <c r="U165" s="231"/>
      <c r="V165" s="232"/>
      <c r="W165" s="232"/>
      <c r="X165" s="243"/>
      <c r="Y165" s="11"/>
      <c r="Z165" s="9"/>
      <c r="AA165" s="10"/>
    </row>
    <row r="166" spans="1:27" s="60" customFormat="1" ht="15">
      <c r="A166" s="266"/>
      <c r="B166" s="236"/>
      <c r="C166" s="218"/>
      <c r="D166" s="236"/>
      <c r="E166" s="236"/>
      <c r="F166" s="218"/>
      <c r="G166" s="236"/>
      <c r="H166" s="236"/>
      <c r="I166" s="235"/>
      <c r="J166" s="235"/>
      <c r="K166" s="235"/>
      <c r="L166" s="192">
        <v>930</v>
      </c>
      <c r="M166" s="191" t="s">
        <v>28</v>
      </c>
      <c r="N166" s="191" t="s">
        <v>22</v>
      </c>
      <c r="O166" s="192" t="s">
        <v>293</v>
      </c>
      <c r="P166" s="192">
        <v>500</v>
      </c>
      <c r="Q166" s="192">
        <v>250</v>
      </c>
      <c r="R166" s="190">
        <v>0</v>
      </c>
      <c r="S166" s="190">
        <v>0</v>
      </c>
      <c r="T166" s="190">
        <v>0</v>
      </c>
      <c r="U166" s="190">
        <v>0</v>
      </c>
      <c r="V166" s="194">
        <v>90802.41</v>
      </c>
      <c r="W166" s="194">
        <v>0</v>
      </c>
      <c r="X166" s="193">
        <v>0</v>
      </c>
      <c r="Y166" s="11"/>
      <c r="Z166" s="9"/>
      <c r="AA166" s="10"/>
    </row>
    <row r="167" spans="1:27" s="60" customFormat="1" ht="71.25" customHeight="1">
      <c r="A167" s="266"/>
      <c r="B167" s="236"/>
      <c r="C167" s="218"/>
      <c r="D167" s="236"/>
      <c r="E167" s="236"/>
      <c r="F167" s="218"/>
      <c r="G167" s="236"/>
      <c r="H167" s="236"/>
      <c r="I167" s="235"/>
      <c r="J167" s="235"/>
      <c r="K167" s="235"/>
      <c r="L167" s="192">
        <v>930</v>
      </c>
      <c r="M167" s="191" t="s">
        <v>28</v>
      </c>
      <c r="N167" s="191" t="s">
        <v>22</v>
      </c>
      <c r="O167" s="192" t="s">
        <v>294</v>
      </c>
      <c r="P167" s="192">
        <v>500</v>
      </c>
      <c r="Q167" s="192">
        <v>250</v>
      </c>
      <c r="R167" s="190">
        <v>0</v>
      </c>
      <c r="S167" s="190">
        <v>0</v>
      </c>
      <c r="T167" s="190">
        <v>0</v>
      </c>
      <c r="U167" s="190">
        <v>0</v>
      </c>
      <c r="V167" s="194">
        <v>7105.56</v>
      </c>
      <c r="W167" s="194">
        <v>0</v>
      </c>
      <c r="X167" s="193">
        <v>0</v>
      </c>
      <c r="Y167" s="11"/>
      <c r="Z167" s="9"/>
      <c r="AA167" s="10"/>
    </row>
    <row r="168" spans="1:27" ht="97.5" customHeight="1">
      <c r="A168" s="266"/>
      <c r="B168" s="236"/>
      <c r="C168" s="219"/>
      <c r="D168" s="236"/>
      <c r="E168" s="236"/>
      <c r="F168" s="219"/>
      <c r="G168" s="236"/>
      <c r="H168" s="236"/>
      <c r="I168" s="235"/>
      <c r="J168" s="235"/>
      <c r="K168" s="235"/>
      <c r="L168" s="91">
        <v>930</v>
      </c>
      <c r="M168" s="92" t="s">
        <v>32</v>
      </c>
      <c r="N168" s="92" t="s">
        <v>32</v>
      </c>
      <c r="O168" s="91" t="s">
        <v>231</v>
      </c>
      <c r="P168" s="91">
        <v>500</v>
      </c>
      <c r="Q168" s="91">
        <v>250</v>
      </c>
      <c r="R168" s="90">
        <v>0</v>
      </c>
      <c r="S168" s="90">
        <v>0</v>
      </c>
      <c r="T168" s="90">
        <v>0</v>
      </c>
      <c r="U168" s="90">
        <v>0</v>
      </c>
      <c r="V168" s="94">
        <v>372939.62</v>
      </c>
      <c r="W168" s="94">
        <v>0</v>
      </c>
      <c r="X168" s="132">
        <v>0</v>
      </c>
      <c r="Y168" s="11"/>
      <c r="Z168" s="9"/>
      <c r="AA168" s="10"/>
    </row>
    <row r="169" spans="1:27" ht="57.75" customHeight="1">
      <c r="A169" s="220" t="s">
        <v>278</v>
      </c>
      <c r="B169" s="217">
        <v>6236</v>
      </c>
      <c r="C169" s="217" t="s">
        <v>53</v>
      </c>
      <c r="D169" s="217" t="s">
        <v>54</v>
      </c>
      <c r="E169" s="217" t="s">
        <v>117</v>
      </c>
      <c r="F169" s="217"/>
      <c r="G169" s="217"/>
      <c r="H169" s="217"/>
      <c r="I169" s="93" t="s">
        <v>131</v>
      </c>
      <c r="J169" s="220" t="s">
        <v>55</v>
      </c>
      <c r="K169" s="93" t="s">
        <v>127</v>
      </c>
      <c r="L169" s="112">
        <v>930</v>
      </c>
      <c r="M169" s="113" t="s">
        <v>28</v>
      </c>
      <c r="N169" s="113" t="s">
        <v>31</v>
      </c>
      <c r="O169" s="112">
        <v>7005210600</v>
      </c>
      <c r="P169" s="112">
        <v>500</v>
      </c>
      <c r="Q169" s="112">
        <v>250</v>
      </c>
      <c r="R169" s="111">
        <v>241300</v>
      </c>
      <c r="S169" s="111">
        <v>241300</v>
      </c>
      <c r="T169" s="111">
        <v>248760</v>
      </c>
      <c r="U169" s="111">
        <v>248760</v>
      </c>
      <c r="V169" s="110"/>
      <c r="W169" s="110"/>
      <c r="X169" s="133"/>
      <c r="Y169" s="11"/>
      <c r="Z169" s="9"/>
      <c r="AA169" s="10"/>
    </row>
    <row r="170" spans="1:27" s="60" customFormat="1" ht="57.75" customHeight="1">
      <c r="A170" s="222"/>
      <c r="B170" s="218"/>
      <c r="C170" s="218"/>
      <c r="D170" s="218"/>
      <c r="E170" s="218"/>
      <c r="F170" s="218"/>
      <c r="G170" s="218"/>
      <c r="H170" s="218"/>
      <c r="I170" s="220" t="s">
        <v>221</v>
      </c>
      <c r="J170" s="222"/>
      <c r="K170" s="217" t="s">
        <v>217</v>
      </c>
      <c r="L170" s="112">
        <v>930</v>
      </c>
      <c r="M170" s="113" t="s">
        <v>28</v>
      </c>
      <c r="N170" s="113" t="s">
        <v>31</v>
      </c>
      <c r="O170" s="112">
        <v>7005210600</v>
      </c>
      <c r="P170" s="112">
        <v>500</v>
      </c>
      <c r="Q170" s="112">
        <v>250</v>
      </c>
      <c r="R170" s="111">
        <v>241300</v>
      </c>
      <c r="S170" s="111">
        <v>241300</v>
      </c>
      <c r="T170" s="111">
        <v>0</v>
      </c>
      <c r="U170" s="111">
        <v>0</v>
      </c>
      <c r="V170" s="110">
        <v>361370</v>
      </c>
      <c r="W170" s="110">
        <v>363800</v>
      </c>
      <c r="X170" s="133">
        <v>365800</v>
      </c>
      <c r="Y170" s="11"/>
      <c r="Z170" s="9"/>
      <c r="AA170" s="10"/>
    </row>
    <row r="171" spans="1:27" ht="56.25" customHeight="1">
      <c r="A171" s="221"/>
      <c r="B171" s="219"/>
      <c r="C171" s="219"/>
      <c r="D171" s="219"/>
      <c r="E171" s="219"/>
      <c r="F171" s="219"/>
      <c r="G171" s="219"/>
      <c r="H171" s="219"/>
      <c r="I171" s="221"/>
      <c r="J171" s="221"/>
      <c r="K171" s="219"/>
      <c r="L171" s="112">
        <v>930</v>
      </c>
      <c r="M171" s="113" t="s">
        <v>32</v>
      </c>
      <c r="N171" s="113" t="s">
        <v>30</v>
      </c>
      <c r="O171" s="112">
        <v>8705210600</v>
      </c>
      <c r="P171" s="112">
        <v>500</v>
      </c>
      <c r="Q171" s="112">
        <v>250</v>
      </c>
      <c r="R171" s="111">
        <v>241300</v>
      </c>
      <c r="S171" s="111">
        <v>241300</v>
      </c>
      <c r="T171" s="111">
        <v>0</v>
      </c>
      <c r="U171" s="111">
        <v>0</v>
      </c>
      <c r="V171" s="110">
        <v>2134396.35</v>
      </c>
      <c r="W171" s="110">
        <v>0</v>
      </c>
      <c r="X171" s="133">
        <v>0</v>
      </c>
      <c r="Y171" s="11"/>
      <c r="Z171" s="9"/>
      <c r="AA171" s="10"/>
    </row>
    <row r="172" spans="1:27" s="61" customFormat="1" ht="59.25" customHeight="1">
      <c r="A172" s="249" t="s">
        <v>277</v>
      </c>
      <c r="B172" s="247">
        <v>6220</v>
      </c>
      <c r="C172" s="247" t="s">
        <v>53</v>
      </c>
      <c r="D172" s="247" t="s">
        <v>54</v>
      </c>
      <c r="E172" s="247" t="s">
        <v>117</v>
      </c>
      <c r="F172" s="247"/>
      <c r="G172" s="247"/>
      <c r="H172" s="247"/>
      <c r="I172" s="97" t="s">
        <v>132</v>
      </c>
      <c r="J172" s="249" t="s">
        <v>55</v>
      </c>
      <c r="K172" s="97" t="s">
        <v>127</v>
      </c>
      <c r="L172" s="244">
        <v>930</v>
      </c>
      <c r="M172" s="245" t="s">
        <v>28</v>
      </c>
      <c r="N172" s="245" t="s">
        <v>31</v>
      </c>
      <c r="O172" s="244">
        <v>7005210600</v>
      </c>
      <c r="P172" s="244">
        <v>500</v>
      </c>
      <c r="Q172" s="244">
        <v>250</v>
      </c>
      <c r="R172" s="94">
        <v>435700</v>
      </c>
      <c r="S172" s="94">
        <v>435700</v>
      </c>
      <c r="T172" s="232">
        <v>447800</v>
      </c>
      <c r="U172" s="232">
        <v>447800</v>
      </c>
      <c r="V172" s="232">
        <v>619310</v>
      </c>
      <c r="W172" s="232">
        <v>607510</v>
      </c>
      <c r="X172" s="232">
        <v>609830</v>
      </c>
      <c r="Y172" s="80"/>
      <c r="Z172" s="81"/>
      <c r="AA172" s="82"/>
    </row>
    <row r="173" spans="1:27" s="61" customFormat="1" ht="56.25" customHeight="1">
      <c r="A173" s="249"/>
      <c r="B173" s="247"/>
      <c r="C173" s="247"/>
      <c r="D173" s="247"/>
      <c r="E173" s="247"/>
      <c r="F173" s="247"/>
      <c r="G173" s="247"/>
      <c r="H173" s="247"/>
      <c r="I173" s="97" t="s">
        <v>223</v>
      </c>
      <c r="J173" s="249"/>
      <c r="K173" s="97" t="s">
        <v>127</v>
      </c>
      <c r="L173" s="244"/>
      <c r="M173" s="245"/>
      <c r="N173" s="245"/>
      <c r="O173" s="244"/>
      <c r="P173" s="244"/>
      <c r="Q173" s="244"/>
      <c r="R173" s="94">
        <v>0</v>
      </c>
      <c r="S173" s="94">
        <v>0</v>
      </c>
      <c r="T173" s="232"/>
      <c r="U173" s="252"/>
      <c r="V173" s="252"/>
      <c r="W173" s="232"/>
      <c r="X173" s="232"/>
      <c r="Y173" s="80"/>
      <c r="Z173" s="81"/>
      <c r="AA173" s="82"/>
    </row>
    <row r="174" spans="1:27" ht="22.5" customHeight="1">
      <c r="A174" s="156" t="s">
        <v>37</v>
      </c>
      <c r="B174" s="157" t="s">
        <v>38</v>
      </c>
      <c r="C174" s="156" t="s">
        <v>27</v>
      </c>
      <c r="D174" s="156" t="s">
        <v>27</v>
      </c>
      <c r="E174" s="156" t="s">
        <v>27</v>
      </c>
      <c r="F174" s="156" t="s">
        <v>27</v>
      </c>
      <c r="G174" s="156" t="s">
        <v>27</v>
      </c>
      <c r="H174" s="156" t="s">
        <v>27</v>
      </c>
      <c r="I174" s="156" t="s">
        <v>27</v>
      </c>
      <c r="J174" s="277" t="s">
        <v>27</v>
      </c>
      <c r="K174" s="156" t="s">
        <v>27</v>
      </c>
      <c r="L174" s="156"/>
      <c r="M174" s="158"/>
      <c r="N174" s="158"/>
      <c r="O174" s="157"/>
      <c r="P174" s="157"/>
      <c r="Q174" s="157"/>
      <c r="R174" s="159" t="e">
        <f t="shared" ref="R174:X174" si="7">R9</f>
        <v>#REF!</v>
      </c>
      <c r="S174" s="159" t="e">
        <f t="shared" si="7"/>
        <v>#REF!</v>
      </c>
      <c r="T174" s="159">
        <f t="shared" si="7"/>
        <v>93801520.919999987</v>
      </c>
      <c r="U174" s="159">
        <f t="shared" si="7"/>
        <v>91739501.169999987</v>
      </c>
      <c r="V174" s="159">
        <f t="shared" si="7"/>
        <v>160469145.43000001</v>
      </c>
      <c r="W174" s="159">
        <f t="shared" si="7"/>
        <v>69131252.330000013</v>
      </c>
      <c r="X174" s="159">
        <f t="shared" si="7"/>
        <v>65963352.330000006</v>
      </c>
      <c r="Y174" s="79"/>
      <c r="Z174" s="8"/>
      <c r="AA174" s="8"/>
    </row>
    <row r="175" spans="1:27" s="29" customFormat="1" ht="22.5" customHeight="1">
      <c r="A175" s="172"/>
      <c r="B175" s="173"/>
      <c r="C175" s="172"/>
      <c r="D175" s="172"/>
      <c r="E175" s="172"/>
      <c r="F175" s="172"/>
      <c r="G175" s="172"/>
      <c r="H175" s="172"/>
      <c r="I175" s="172"/>
      <c r="J175" s="172"/>
      <c r="K175" s="172"/>
      <c r="L175" s="172"/>
      <c r="M175" s="174"/>
      <c r="N175" s="174"/>
      <c r="O175" s="173"/>
      <c r="P175" s="173"/>
      <c r="Q175" s="173"/>
      <c r="R175" s="175"/>
      <c r="S175" s="175"/>
      <c r="T175" s="175"/>
      <c r="U175" s="175"/>
      <c r="V175" s="175"/>
      <c r="W175" s="175"/>
      <c r="X175" s="175"/>
      <c r="Y175" s="28"/>
      <c r="Z175" s="28"/>
      <c r="AA175" s="28"/>
    </row>
    <row r="176" spans="1:27" s="29" customFormat="1" ht="22.5" customHeight="1">
      <c r="A176" s="172"/>
      <c r="B176" s="173"/>
      <c r="C176" s="172"/>
      <c r="D176" s="172"/>
      <c r="E176" s="172"/>
      <c r="F176" s="172"/>
      <c r="G176" s="172"/>
      <c r="H176" s="172"/>
      <c r="I176" s="172"/>
      <c r="J176" s="172"/>
      <c r="K176" s="172"/>
      <c r="L176" s="172"/>
      <c r="M176" s="174"/>
      <c r="N176" s="174"/>
      <c r="O176" s="173"/>
      <c r="P176" s="173"/>
      <c r="Q176" s="173"/>
      <c r="R176" s="175"/>
      <c r="S176" s="175"/>
      <c r="T176" s="175"/>
      <c r="U176" s="175"/>
      <c r="V176" s="175"/>
      <c r="W176" s="175"/>
      <c r="X176" s="175"/>
      <c r="Y176" s="28"/>
      <c r="Z176" s="28"/>
      <c r="AA176" s="28"/>
    </row>
    <row r="177" spans="1:27" s="29" customFormat="1" ht="22.5" customHeight="1">
      <c r="A177" s="172"/>
      <c r="B177" s="173"/>
      <c r="C177" s="172"/>
      <c r="D177" s="172"/>
      <c r="E177" s="172"/>
      <c r="F177" s="172"/>
      <c r="G177" s="172"/>
      <c r="H177" s="172"/>
      <c r="I177" s="172"/>
      <c r="J177" s="172"/>
      <c r="K177" s="172"/>
      <c r="L177" s="172"/>
      <c r="M177" s="174"/>
      <c r="N177" s="174"/>
      <c r="O177" s="173"/>
      <c r="P177" s="173"/>
      <c r="Q177" s="173"/>
      <c r="R177" s="175"/>
      <c r="S177" s="175"/>
      <c r="T177" s="175"/>
      <c r="U177" s="175"/>
      <c r="V177" s="175"/>
      <c r="W177" s="175"/>
      <c r="X177" s="175"/>
      <c r="Y177" s="28"/>
      <c r="Z177" s="28"/>
      <c r="AA177" s="28"/>
    </row>
    <row r="178" spans="1:27" s="59" customFormat="1" ht="15">
      <c r="D178" s="54"/>
      <c r="E178" s="54"/>
      <c r="F178" s="54"/>
      <c r="G178" s="54"/>
      <c r="H178" s="54"/>
      <c r="I178" s="54"/>
      <c r="J178" s="54"/>
      <c r="K178" s="54"/>
      <c r="L178" s="54"/>
      <c r="M178" s="56"/>
      <c r="N178" s="56"/>
      <c r="O178" s="55"/>
      <c r="P178" s="55"/>
      <c r="Q178" s="55"/>
      <c r="R178" s="55"/>
      <c r="S178" s="57"/>
      <c r="T178" s="57"/>
      <c r="U178" s="57"/>
      <c r="V178" s="62"/>
      <c r="W178" s="62"/>
      <c r="X178" s="57"/>
      <c r="Y178" s="58"/>
      <c r="Z178" s="58"/>
      <c r="AA178" s="58"/>
    </row>
    <row r="181" spans="1:27" s="60" customFormat="1" ht="18.75" customHeight="1">
      <c r="A181" s="267" t="s">
        <v>289</v>
      </c>
      <c r="B181" s="267"/>
      <c r="C181" s="267"/>
      <c r="D181" s="267"/>
      <c r="E181" s="267"/>
      <c r="F181" s="161"/>
      <c r="G181" s="267" t="s">
        <v>290</v>
      </c>
      <c r="H181" s="267"/>
      <c r="I181" s="267"/>
      <c r="J181" s="28"/>
      <c r="K181" s="28"/>
      <c r="L181" s="28"/>
      <c r="M181" s="98"/>
      <c r="N181" s="98"/>
      <c r="O181" s="99"/>
      <c r="P181" s="99"/>
      <c r="Q181" s="99"/>
      <c r="R181" s="99"/>
      <c r="S181" s="100"/>
      <c r="T181" s="100"/>
      <c r="U181" s="100"/>
      <c r="V181" s="101"/>
      <c r="W181" s="101"/>
      <c r="X181" s="100"/>
      <c r="Y181" s="28"/>
      <c r="Z181" s="28"/>
      <c r="AA181" s="28"/>
    </row>
    <row r="182" spans="1:27" s="60" customFormat="1" ht="18.75">
      <c r="A182" s="161"/>
      <c r="B182" s="162"/>
      <c r="C182" s="161"/>
      <c r="D182" s="161"/>
      <c r="E182" s="161"/>
      <c r="F182" s="161"/>
      <c r="G182" s="161"/>
      <c r="H182" s="161"/>
      <c r="I182" s="28"/>
      <c r="J182" s="28"/>
      <c r="K182" s="28"/>
      <c r="L182" s="28"/>
      <c r="M182" s="98"/>
      <c r="N182" s="98"/>
      <c r="O182" s="99"/>
      <c r="P182" s="99"/>
      <c r="Q182" s="99"/>
      <c r="R182" s="99"/>
      <c r="S182" s="100"/>
      <c r="T182" s="100"/>
      <c r="U182" s="100"/>
      <c r="V182" s="101"/>
      <c r="W182" s="101"/>
      <c r="X182" s="100"/>
      <c r="Y182" s="28"/>
      <c r="Z182" s="28"/>
      <c r="AA182" s="28"/>
    </row>
    <row r="183" spans="1:27" s="60" customFormat="1" ht="17.25" customHeight="1">
      <c r="A183" s="163"/>
      <c r="B183" s="164"/>
      <c r="C183" s="163"/>
      <c r="D183" s="163"/>
      <c r="E183" s="163"/>
      <c r="F183" s="163"/>
      <c r="G183" s="163"/>
      <c r="H183" s="163"/>
      <c r="I183" s="29"/>
      <c r="J183" s="29"/>
      <c r="K183" s="29"/>
      <c r="L183" s="29"/>
      <c r="M183" s="30"/>
      <c r="N183" s="30"/>
      <c r="O183" s="29"/>
      <c r="P183" s="29"/>
      <c r="Q183" s="29"/>
      <c r="R183" s="29"/>
      <c r="S183" s="29"/>
      <c r="T183" s="29"/>
      <c r="U183" s="29"/>
      <c r="V183" s="61"/>
      <c r="W183" s="61"/>
      <c r="X183" s="29"/>
      <c r="Y183" s="29"/>
      <c r="Z183" s="29"/>
      <c r="AA183" s="29"/>
    </row>
    <row r="184" spans="1:27" s="107" customFormat="1" ht="18" customHeight="1">
      <c r="A184" s="165" t="s">
        <v>291</v>
      </c>
      <c r="B184" s="166"/>
      <c r="C184" s="165"/>
      <c r="D184" s="165"/>
      <c r="E184" s="165"/>
      <c r="F184" s="165"/>
      <c r="G184" s="165"/>
      <c r="H184" s="165"/>
      <c r="I184" s="102"/>
      <c r="J184" s="102"/>
      <c r="K184" s="102"/>
      <c r="L184" s="102"/>
      <c r="M184" s="104"/>
      <c r="N184" s="104"/>
      <c r="O184" s="103"/>
      <c r="P184" s="103"/>
      <c r="Q184" s="103"/>
      <c r="R184" s="103"/>
      <c r="S184" s="105"/>
      <c r="T184" s="105"/>
      <c r="U184" s="105"/>
      <c r="V184" s="106"/>
      <c r="W184" s="106"/>
      <c r="X184" s="105"/>
      <c r="Y184" s="102"/>
      <c r="Z184" s="102"/>
      <c r="AA184" s="102"/>
    </row>
    <row r="185" spans="1:27" s="59" customFormat="1" ht="16.5" customHeight="1">
      <c r="A185" s="167" t="s">
        <v>287</v>
      </c>
      <c r="B185" s="168"/>
      <c r="C185" s="167"/>
      <c r="D185" s="169"/>
      <c r="E185" s="169"/>
      <c r="F185" s="169"/>
      <c r="G185" s="170"/>
      <c r="H185" s="170"/>
      <c r="M185" s="109"/>
      <c r="N185" s="109"/>
      <c r="V185" s="108"/>
      <c r="W185" s="108"/>
    </row>
    <row r="187" spans="1:27" ht="16.5" hidden="1" customHeight="1">
      <c r="A187" s="39"/>
      <c r="B187" s="40"/>
      <c r="C187" s="39"/>
      <c r="D187" s="37"/>
      <c r="E187" s="37"/>
      <c r="F187" s="37"/>
      <c r="G187" s="38"/>
      <c r="H187" s="38"/>
      <c r="I187" s="38"/>
    </row>
    <row r="188" spans="1:27" ht="15.75" hidden="1">
      <c r="A188" s="265"/>
      <c r="B188" s="265"/>
      <c r="C188" s="265"/>
      <c r="D188" s="23"/>
      <c r="E188" s="23"/>
      <c r="F188" s="23"/>
    </row>
    <row r="189" spans="1:27" hidden="1"/>
    <row r="190" spans="1:27" hidden="1"/>
    <row r="191" spans="1:27" hidden="1"/>
    <row r="192" spans="1:27"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sheetData>
  <mergeCells count="556">
    <mergeCell ref="L93:L95"/>
    <mergeCell ref="M93:M95"/>
    <mergeCell ref="N93:N95"/>
    <mergeCell ref="A96:A98"/>
    <mergeCell ref="B96:B98"/>
    <mergeCell ref="C96:C98"/>
    <mergeCell ref="D96:D98"/>
    <mergeCell ref="E96:E98"/>
    <mergeCell ref="F96:F98"/>
    <mergeCell ref="G96:G98"/>
    <mergeCell ref="H96:H98"/>
    <mergeCell ref="I142:I143"/>
    <mergeCell ref="A121:A128"/>
    <mergeCell ref="B121:B128"/>
    <mergeCell ref="C121:C128"/>
    <mergeCell ref="D121:D128"/>
    <mergeCell ref="F121:F128"/>
    <mergeCell ref="E121:E128"/>
    <mergeCell ref="G121:G128"/>
    <mergeCell ref="H121:H128"/>
    <mergeCell ref="B142:B143"/>
    <mergeCell ref="C142:C143"/>
    <mergeCell ref="D142:D143"/>
    <mergeCell ref="A142:A143"/>
    <mergeCell ref="E142:E143"/>
    <mergeCell ref="F142:F143"/>
    <mergeCell ref="G142:G143"/>
    <mergeCell ref="G129:G130"/>
    <mergeCell ref="H129:H130"/>
    <mergeCell ref="H134:H135"/>
    <mergeCell ref="G137:G140"/>
    <mergeCell ref="G134:G135"/>
    <mergeCell ref="A134:A135"/>
    <mergeCell ref="B134:B135"/>
    <mergeCell ref="C134:C135"/>
    <mergeCell ref="H142:H143"/>
    <mergeCell ref="H100:H102"/>
    <mergeCell ref="A100:A102"/>
    <mergeCell ref="A104:A120"/>
    <mergeCell ref="H104:H120"/>
    <mergeCell ref="B100:B102"/>
    <mergeCell ref="C100:C102"/>
    <mergeCell ref="D100:D102"/>
    <mergeCell ref="E100:E102"/>
    <mergeCell ref="F100:F102"/>
    <mergeCell ref="G100:G102"/>
    <mergeCell ref="B104:B120"/>
    <mergeCell ref="C104:C120"/>
    <mergeCell ref="E104:E120"/>
    <mergeCell ref="F104:F120"/>
    <mergeCell ref="D104:D120"/>
    <mergeCell ref="F60:F66"/>
    <mergeCell ref="G60:G66"/>
    <mergeCell ref="D77:D95"/>
    <mergeCell ref="F77:F95"/>
    <mergeCell ref="G77:G95"/>
    <mergeCell ref="H77:H95"/>
    <mergeCell ref="J14:J15"/>
    <mergeCell ref="H60:H66"/>
    <mergeCell ref="H67:H72"/>
    <mergeCell ref="E12:E21"/>
    <mergeCell ref="F12:F21"/>
    <mergeCell ref="G12:G21"/>
    <mergeCell ref="H12:H21"/>
    <mergeCell ref="I77:I79"/>
    <mergeCell ref="H56:H58"/>
    <mergeCell ref="F56:F58"/>
    <mergeCell ref="G56:G58"/>
    <mergeCell ref="I16:I19"/>
    <mergeCell ref="J16:J19"/>
    <mergeCell ref="A73:A76"/>
    <mergeCell ref="D73:D76"/>
    <mergeCell ref="E73:E76"/>
    <mergeCell ref="F73:F76"/>
    <mergeCell ref="G73:G76"/>
    <mergeCell ref="H73:H76"/>
    <mergeCell ref="A77:A95"/>
    <mergeCell ref="B77:B95"/>
    <mergeCell ref="C77:C95"/>
    <mergeCell ref="C73:C76"/>
    <mergeCell ref="E77:E95"/>
    <mergeCell ref="B73:B76"/>
    <mergeCell ref="J142:J143"/>
    <mergeCell ref="K142:K143"/>
    <mergeCell ref="L142:L143"/>
    <mergeCell ref="M142:M143"/>
    <mergeCell ref="N142:N143"/>
    <mergeCell ref="O142:O143"/>
    <mergeCell ref="P142:P143"/>
    <mergeCell ref="L96:L97"/>
    <mergeCell ref="M96:M97"/>
    <mergeCell ref="J104:J105"/>
    <mergeCell ref="A5:A7"/>
    <mergeCell ref="B5:B7"/>
    <mergeCell ref="L14:L15"/>
    <mergeCell ref="L5:Q6"/>
    <mergeCell ref="A12:A21"/>
    <mergeCell ref="B12:B21"/>
    <mergeCell ref="C12:C21"/>
    <mergeCell ref="D12:D21"/>
    <mergeCell ref="K14:K15"/>
    <mergeCell ref="L20:L21"/>
    <mergeCell ref="M20:M21"/>
    <mergeCell ref="N20:N21"/>
    <mergeCell ref="K16:K19"/>
    <mergeCell ref="L18:L19"/>
    <mergeCell ref="M18:M19"/>
    <mergeCell ref="N18:N19"/>
    <mergeCell ref="O18:O19"/>
    <mergeCell ref="P18:P19"/>
    <mergeCell ref="X164:X165"/>
    <mergeCell ref="J162:J163"/>
    <mergeCell ref="M164:M165"/>
    <mergeCell ref="N164:N165"/>
    <mergeCell ref="T164:T165"/>
    <mergeCell ref="U164:U165"/>
    <mergeCell ref="W164:W165"/>
    <mergeCell ref="K165:K168"/>
    <mergeCell ref="V164:V165"/>
    <mergeCell ref="O164:O165"/>
    <mergeCell ref="P164:P165"/>
    <mergeCell ref="Q164:Q165"/>
    <mergeCell ref="L164:L165"/>
    <mergeCell ref="J164:J168"/>
    <mergeCell ref="X172:X173"/>
    <mergeCell ref="V172:V173"/>
    <mergeCell ref="L172:L173"/>
    <mergeCell ref="M172:M173"/>
    <mergeCell ref="N172:N173"/>
    <mergeCell ref="O172:O173"/>
    <mergeCell ref="P172:P173"/>
    <mergeCell ref="Q172:Q173"/>
    <mergeCell ref="T172:T173"/>
    <mergeCell ref="U172:U173"/>
    <mergeCell ref="W172:W173"/>
    <mergeCell ref="G144:G149"/>
    <mergeCell ref="B155:B158"/>
    <mergeCell ref="G155:G158"/>
    <mergeCell ref="K144:K146"/>
    <mergeCell ref="K147:K149"/>
    <mergeCell ref="I165:I168"/>
    <mergeCell ref="E172:E173"/>
    <mergeCell ref="D164:D168"/>
    <mergeCell ref="J172:J173"/>
    <mergeCell ref="H144:H149"/>
    <mergeCell ref="I147:I149"/>
    <mergeCell ref="J144:J149"/>
    <mergeCell ref="I144:I146"/>
    <mergeCell ref="E164:E168"/>
    <mergeCell ref="F172:F173"/>
    <mergeCell ref="F164:F168"/>
    <mergeCell ref="J169:J171"/>
    <mergeCell ref="J155:J158"/>
    <mergeCell ref="D172:D173"/>
    <mergeCell ref="G172:G173"/>
    <mergeCell ref="E155:E158"/>
    <mergeCell ref="F155:F158"/>
    <mergeCell ref="K170:K171"/>
    <mergeCell ref="B144:B149"/>
    <mergeCell ref="A188:C188"/>
    <mergeCell ref="A155:A158"/>
    <mergeCell ref="G162:G163"/>
    <mergeCell ref="H162:H163"/>
    <mergeCell ref="F162:F163"/>
    <mergeCell ref="A172:A173"/>
    <mergeCell ref="B172:B173"/>
    <mergeCell ref="G164:G168"/>
    <mergeCell ref="H164:H168"/>
    <mergeCell ref="H155:H158"/>
    <mergeCell ref="A164:A168"/>
    <mergeCell ref="B164:B168"/>
    <mergeCell ref="A162:A163"/>
    <mergeCell ref="B162:B163"/>
    <mergeCell ref="H172:H173"/>
    <mergeCell ref="C172:C173"/>
    <mergeCell ref="C155:C158"/>
    <mergeCell ref="D155:D158"/>
    <mergeCell ref="C164:C168"/>
    <mergeCell ref="C162:C163"/>
    <mergeCell ref="D162:D163"/>
    <mergeCell ref="E162:E163"/>
    <mergeCell ref="A181:E181"/>
    <mergeCell ref="G181:I181"/>
    <mergeCell ref="Z6:AA6"/>
    <mergeCell ref="X48:X49"/>
    <mergeCell ref="W6:X6"/>
    <mergeCell ref="Y6:Y7"/>
    <mergeCell ref="U14:U15"/>
    <mergeCell ref="T6:U6"/>
    <mergeCell ref="V14:V15"/>
    <mergeCell ref="V6:V7"/>
    <mergeCell ref="X14:X15"/>
    <mergeCell ref="T14:T15"/>
    <mergeCell ref="W14:W15"/>
    <mergeCell ref="W48:W49"/>
    <mergeCell ref="V48:V49"/>
    <mergeCell ref="T48:T49"/>
    <mergeCell ref="T60:T62"/>
    <mergeCell ref="O73:O74"/>
    <mergeCell ref="I75:I76"/>
    <mergeCell ref="K75:K76"/>
    <mergeCell ref="L75:L76"/>
    <mergeCell ref="M75:M76"/>
    <mergeCell ref="N75:N76"/>
    <mergeCell ref="O75:O76"/>
    <mergeCell ref="J73:J76"/>
    <mergeCell ref="I73:I74"/>
    <mergeCell ref="K73:K74"/>
    <mergeCell ref="N69:N72"/>
    <mergeCell ref="N67:N68"/>
    <mergeCell ref="N60:N66"/>
    <mergeCell ref="O63:O66"/>
    <mergeCell ref="O60:O62"/>
    <mergeCell ref="J63:J66"/>
    <mergeCell ref="K63:K66"/>
    <mergeCell ref="K67:K68"/>
    <mergeCell ref="O67:O68"/>
    <mergeCell ref="K69:K72"/>
    <mergeCell ref="L23:L24"/>
    <mergeCell ref="I50:I51"/>
    <mergeCell ref="Q56:Q57"/>
    <mergeCell ref="Q71:Q72"/>
    <mergeCell ref="J27:J39"/>
    <mergeCell ref="L60:L66"/>
    <mergeCell ref="M60:M66"/>
    <mergeCell ref="L73:L74"/>
    <mergeCell ref="M73:M74"/>
    <mergeCell ref="N73:N74"/>
    <mergeCell ref="O71:O72"/>
    <mergeCell ref="M77:M80"/>
    <mergeCell ref="J77:J79"/>
    <mergeCell ref="K77:K79"/>
    <mergeCell ref="L67:L68"/>
    <mergeCell ref="M67:M68"/>
    <mergeCell ref="L77:L80"/>
    <mergeCell ref="I67:I68"/>
    <mergeCell ref="I81:I92"/>
    <mergeCell ref="J81:J92"/>
    <mergeCell ref="K81:K92"/>
    <mergeCell ref="A60:A66"/>
    <mergeCell ref="B60:B66"/>
    <mergeCell ref="C60:C66"/>
    <mergeCell ref="D60:D66"/>
    <mergeCell ref="E60:E66"/>
    <mergeCell ref="I27:I39"/>
    <mergeCell ref="H52:H55"/>
    <mergeCell ref="F40:F51"/>
    <mergeCell ref="H22:H39"/>
    <mergeCell ref="F22:F39"/>
    <mergeCell ref="G22:G39"/>
    <mergeCell ref="I41:I45"/>
    <mergeCell ref="E22:E39"/>
    <mergeCell ref="G40:G51"/>
    <mergeCell ref="H40:H51"/>
    <mergeCell ref="D40:D51"/>
    <mergeCell ref="E40:E51"/>
    <mergeCell ref="I63:I66"/>
    <mergeCell ref="A52:A55"/>
    <mergeCell ref="A56:A58"/>
    <mergeCell ref="B56:B58"/>
    <mergeCell ref="B52:B55"/>
    <mergeCell ref="C56:C58"/>
    <mergeCell ref="E56:E58"/>
    <mergeCell ref="A1:X1"/>
    <mergeCell ref="C5:K5"/>
    <mergeCell ref="C6:E6"/>
    <mergeCell ref="F6:H6"/>
    <mergeCell ref="I6:K6"/>
    <mergeCell ref="R6:S6"/>
    <mergeCell ref="R5:X5"/>
    <mergeCell ref="I14:I15"/>
    <mergeCell ref="J22:J26"/>
    <mergeCell ref="K22:K26"/>
    <mergeCell ref="O23:O24"/>
    <mergeCell ref="M25:M26"/>
    <mergeCell ref="N25:N26"/>
    <mergeCell ref="O25:O26"/>
    <mergeCell ref="N23:N24"/>
    <mergeCell ref="M14:M15"/>
    <mergeCell ref="N14:N15"/>
    <mergeCell ref="O14:O15"/>
    <mergeCell ref="P14:P15"/>
    <mergeCell ref="S14:S15"/>
    <mergeCell ref="A2:X2"/>
    <mergeCell ref="I20:I21"/>
    <mergeCell ref="J20:J21"/>
    <mergeCell ref="K20:K21"/>
    <mergeCell ref="A22:A39"/>
    <mergeCell ref="B22:B39"/>
    <mergeCell ref="L25:L26"/>
    <mergeCell ref="I22:I26"/>
    <mergeCell ref="R14:R15"/>
    <mergeCell ref="J48:J49"/>
    <mergeCell ref="L48:L49"/>
    <mergeCell ref="K27:K39"/>
    <mergeCell ref="J40:J47"/>
    <mergeCell ref="N48:N49"/>
    <mergeCell ref="A40:A51"/>
    <mergeCell ref="M23:M24"/>
    <mergeCell ref="C22:C39"/>
    <mergeCell ref="D22:D39"/>
    <mergeCell ref="Q48:Q49"/>
    <mergeCell ref="K41:K45"/>
    <mergeCell ref="L40:L47"/>
    <mergeCell ref="M40:M47"/>
    <mergeCell ref="N40:N47"/>
    <mergeCell ref="Q14:Q15"/>
    <mergeCell ref="K46:K47"/>
    <mergeCell ref="K48:K49"/>
    <mergeCell ref="M48:M49"/>
    <mergeCell ref="J50:J51"/>
    <mergeCell ref="A67:A72"/>
    <mergeCell ref="B67:B72"/>
    <mergeCell ref="C67:C72"/>
    <mergeCell ref="D67:D72"/>
    <mergeCell ref="E67:E72"/>
    <mergeCell ref="J57:J58"/>
    <mergeCell ref="X63:X66"/>
    <mergeCell ref="L56:L57"/>
    <mergeCell ref="M56:M57"/>
    <mergeCell ref="W56:W57"/>
    <mergeCell ref="R60:R62"/>
    <mergeCell ref="S60:S62"/>
    <mergeCell ref="P60:P66"/>
    <mergeCell ref="I69:I72"/>
    <mergeCell ref="J67:J72"/>
    <mergeCell ref="F67:F72"/>
    <mergeCell ref="G67:G72"/>
    <mergeCell ref="N56:N57"/>
    <mergeCell ref="O56:O57"/>
    <mergeCell ref="P56:P57"/>
    <mergeCell ref="P67:P68"/>
    <mergeCell ref="L69:L72"/>
    <mergeCell ref="M69:M72"/>
    <mergeCell ref="D56:D58"/>
    <mergeCell ref="B40:B51"/>
    <mergeCell ref="R48:R49"/>
    <mergeCell ref="O48:O49"/>
    <mergeCell ref="I48:I49"/>
    <mergeCell ref="C52:C55"/>
    <mergeCell ref="D52:D55"/>
    <mergeCell ref="E52:E55"/>
    <mergeCell ref="F52:F55"/>
    <mergeCell ref="G52:G55"/>
    <mergeCell ref="C40:C51"/>
    <mergeCell ref="K50:K51"/>
    <mergeCell ref="J53:J55"/>
    <mergeCell ref="K53:K55"/>
    <mergeCell ref="I53:I55"/>
    <mergeCell ref="I46:I47"/>
    <mergeCell ref="P48:P49"/>
    <mergeCell ref="N96:N97"/>
    <mergeCell ref="P96:P97"/>
    <mergeCell ref="Q96:Q97"/>
    <mergeCell ref="O96:O97"/>
    <mergeCell ref="O77:O78"/>
    <mergeCell ref="O79:O80"/>
    <mergeCell ref="N77:N80"/>
    <mergeCell ref="S48:S49"/>
    <mergeCell ref="P71:P72"/>
    <mergeCell ref="P73:P74"/>
    <mergeCell ref="Q67:Q68"/>
    <mergeCell ref="T67:T68"/>
    <mergeCell ref="U96:U97"/>
    <mergeCell ref="W96:W97"/>
    <mergeCell ref="U48:U49"/>
    <mergeCell ref="U63:U66"/>
    <mergeCell ref="W63:W66"/>
    <mergeCell ref="P79:P80"/>
    <mergeCell ref="T71:T72"/>
    <mergeCell ref="V67:V68"/>
    <mergeCell ref="V71:V72"/>
    <mergeCell ref="T56:T57"/>
    <mergeCell ref="Q60:Q66"/>
    <mergeCell ref="T63:T66"/>
    <mergeCell ref="W60:W62"/>
    <mergeCell ref="U60:U62"/>
    <mergeCell ref="U56:U57"/>
    <mergeCell ref="V56:V57"/>
    <mergeCell ref="V60:V62"/>
    <mergeCell ref="V63:V66"/>
    <mergeCell ref="T96:T97"/>
    <mergeCell ref="I100:I102"/>
    <mergeCell ref="J113:J114"/>
    <mergeCell ref="K113:K114"/>
    <mergeCell ref="R133:R135"/>
    <mergeCell ref="S133:S135"/>
    <mergeCell ref="X67:X68"/>
    <mergeCell ref="X60:X62"/>
    <mergeCell ref="X56:X57"/>
    <mergeCell ref="X96:X97"/>
    <mergeCell ref="X71:X72"/>
    <mergeCell ref="V96:V97"/>
    <mergeCell ref="U71:U72"/>
    <mergeCell ref="W71:W72"/>
    <mergeCell ref="U67:U68"/>
    <mergeCell ref="W67:W68"/>
    <mergeCell ref="X123:X124"/>
    <mergeCell ref="W121:W122"/>
    <mergeCell ref="X121:X122"/>
    <mergeCell ref="P77:P78"/>
    <mergeCell ref="I104:I105"/>
    <mergeCell ref="K104:K105"/>
    <mergeCell ref="I115:I118"/>
    <mergeCell ref="J115:J118"/>
    <mergeCell ref="K115:K118"/>
    <mergeCell ref="I111:I112"/>
    <mergeCell ref="J111:J112"/>
    <mergeCell ref="K111:K112"/>
    <mergeCell ref="I109:I110"/>
    <mergeCell ref="J109:J110"/>
    <mergeCell ref="K109:K110"/>
    <mergeCell ref="I106:I108"/>
    <mergeCell ref="J106:J108"/>
    <mergeCell ref="K106:K108"/>
    <mergeCell ref="I113:I114"/>
    <mergeCell ref="T121:T122"/>
    <mergeCell ref="U121:U122"/>
    <mergeCell ref="V121:V122"/>
    <mergeCell ref="G104:G120"/>
    <mergeCell ref="W127:W128"/>
    <mergeCell ref="X127:X128"/>
    <mergeCell ref="L125:L126"/>
    <mergeCell ref="M125:M126"/>
    <mergeCell ref="N125:N126"/>
    <mergeCell ref="O125:O126"/>
    <mergeCell ref="P125:P126"/>
    <mergeCell ref="Q125:Q126"/>
    <mergeCell ref="T125:T126"/>
    <mergeCell ref="U125:U126"/>
    <mergeCell ref="V125:V126"/>
    <mergeCell ref="W125:W126"/>
    <mergeCell ref="X125:X126"/>
    <mergeCell ref="L127:L128"/>
    <mergeCell ref="M127:M128"/>
    <mergeCell ref="N127:N128"/>
    <mergeCell ref="O127:O128"/>
    <mergeCell ref="P127:P128"/>
    <mergeCell ref="Q127:Q128"/>
    <mergeCell ref="T127:T128"/>
    <mergeCell ref="X142:X143"/>
    <mergeCell ref="L123:L124"/>
    <mergeCell ref="M123:M124"/>
    <mergeCell ref="N123:N124"/>
    <mergeCell ref="O123:O124"/>
    <mergeCell ref="P123:P124"/>
    <mergeCell ref="Q123:Q124"/>
    <mergeCell ref="T123:T124"/>
    <mergeCell ref="U123:U124"/>
    <mergeCell ref="V123:V124"/>
    <mergeCell ref="U127:U128"/>
    <mergeCell ref="V127:V128"/>
    <mergeCell ref="W123:W124"/>
    <mergeCell ref="Q142:Q143"/>
    <mergeCell ref="T142:T143"/>
    <mergeCell ref="U142:U143"/>
    <mergeCell ref="V142:V143"/>
    <mergeCell ref="W142:W143"/>
    <mergeCell ref="T134:T135"/>
    <mergeCell ref="U134:U135"/>
    <mergeCell ref="V134:V135"/>
    <mergeCell ref="W134:W135"/>
    <mergeCell ref="X134:X135"/>
    <mergeCell ref="W157:W158"/>
    <mergeCell ref="X157:X158"/>
    <mergeCell ref="L155:L156"/>
    <mergeCell ref="M155:M156"/>
    <mergeCell ref="N155:N156"/>
    <mergeCell ref="O155:O156"/>
    <mergeCell ref="P155:P156"/>
    <mergeCell ref="Q155:Q156"/>
    <mergeCell ref="T155:T156"/>
    <mergeCell ref="U155:U156"/>
    <mergeCell ref="V155:V156"/>
    <mergeCell ref="W155:W156"/>
    <mergeCell ref="X155:X156"/>
    <mergeCell ref="L157:L158"/>
    <mergeCell ref="M157:M158"/>
    <mergeCell ref="N157:N158"/>
    <mergeCell ref="O157:O158"/>
    <mergeCell ref="P157:P158"/>
    <mergeCell ref="Q157:Q158"/>
    <mergeCell ref="T157:T158"/>
    <mergeCell ref="U157:U158"/>
    <mergeCell ref="V157:V158"/>
    <mergeCell ref="A169:A171"/>
    <mergeCell ref="B169:B171"/>
    <mergeCell ref="C169:C171"/>
    <mergeCell ref="D169:D171"/>
    <mergeCell ref="E169:E171"/>
    <mergeCell ref="F169:F171"/>
    <mergeCell ref="G169:G171"/>
    <mergeCell ref="H169:H171"/>
    <mergeCell ref="I170:I171"/>
    <mergeCell ref="A144:A149"/>
    <mergeCell ref="C144:C149"/>
    <mergeCell ref="D144:D149"/>
    <mergeCell ref="E144:E149"/>
    <mergeCell ref="F144:F149"/>
    <mergeCell ref="A129:A130"/>
    <mergeCell ref="B129:B130"/>
    <mergeCell ref="C129:C130"/>
    <mergeCell ref="D129:D130"/>
    <mergeCell ref="E129:E130"/>
    <mergeCell ref="F129:F130"/>
    <mergeCell ref="A137:A140"/>
    <mergeCell ref="B137:B140"/>
    <mergeCell ref="C137:C140"/>
    <mergeCell ref="D137:D140"/>
    <mergeCell ref="E137:E140"/>
    <mergeCell ref="F137:F140"/>
    <mergeCell ref="F134:F135"/>
    <mergeCell ref="D134:D135"/>
    <mergeCell ref="E134:E135"/>
    <mergeCell ref="T137:T139"/>
    <mergeCell ref="U137:U139"/>
    <mergeCell ref="V137:V139"/>
    <mergeCell ref="W137:W139"/>
    <mergeCell ref="H137:H140"/>
    <mergeCell ref="L137:L139"/>
    <mergeCell ref="M137:M139"/>
    <mergeCell ref="L129:L130"/>
    <mergeCell ref="X129:X130"/>
    <mergeCell ref="M129:M130"/>
    <mergeCell ref="N129:N130"/>
    <mergeCell ref="O129:O130"/>
    <mergeCell ref="P129:P130"/>
    <mergeCell ref="Q129:Q130"/>
    <mergeCell ref="T129:T130"/>
    <mergeCell ref="U129:U130"/>
    <mergeCell ref="V129:V130"/>
    <mergeCell ref="W129:W130"/>
    <mergeCell ref="X137:X139"/>
    <mergeCell ref="N137:N139"/>
    <mergeCell ref="O137:O139"/>
    <mergeCell ref="P137:P139"/>
    <mergeCell ref="Q137:Q139"/>
    <mergeCell ref="L121:L122"/>
    <mergeCell ref="M121:M122"/>
    <mergeCell ref="N121:N122"/>
    <mergeCell ref="O121:O122"/>
    <mergeCell ref="P121:P122"/>
    <mergeCell ref="Q121:Q122"/>
    <mergeCell ref="J100:J102"/>
    <mergeCell ref="K100:K102"/>
    <mergeCell ref="J159:J161"/>
    <mergeCell ref="K160:K161"/>
    <mergeCell ref="A159:A161"/>
    <mergeCell ref="B159:B161"/>
    <mergeCell ref="C159:C161"/>
    <mergeCell ref="D159:D161"/>
    <mergeCell ref="E159:E161"/>
    <mergeCell ref="F159:F161"/>
    <mergeCell ref="G159:G161"/>
    <mergeCell ref="H159:H161"/>
    <mergeCell ref="I160:I161"/>
  </mergeCells>
  <phoneticPr fontId="0" type="noConversion"/>
  <pageMargins left="0.78740157480314965" right="0.59055118110236227" top="0.78740157480314965" bottom="0.78740157480314965" header="0.39370078740157483" footer="0.39370078740157483"/>
  <pageSetup paperSize="9" scale="38"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2019-01-14T11:02:41Z</dcterms:modified>
</cp:coreProperties>
</file>